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5625" windowHeight="10830"/>
  </bookViews>
  <sheets>
    <sheet name="Баланс э-э" sheetId="2" r:id="rId1"/>
    <sheet name="Баланс мощности" sheetId="4" r:id="rId2"/>
  </sheets>
  <calcPr calcId="145621"/>
</workbook>
</file>

<file path=xl/calcChain.xml><?xml version="1.0" encoding="utf-8"?>
<calcChain xmlns="http://schemas.openxmlformats.org/spreadsheetml/2006/main">
  <c r="G7" i="4" l="1"/>
  <c r="C7" i="4" s="1"/>
  <c r="F6" i="4"/>
  <c r="C6" i="4" s="1"/>
  <c r="G6" i="4"/>
  <c r="G16" i="4" s="1"/>
  <c r="C11" i="4"/>
  <c r="C14" i="4"/>
  <c r="C15" i="4"/>
  <c r="F16" i="4"/>
  <c r="F18" i="4"/>
  <c r="G18" i="4"/>
  <c r="C22" i="4"/>
  <c r="C18" i="4" s="1"/>
  <c r="D23" i="4"/>
  <c r="E23" i="4"/>
  <c r="F23" i="4"/>
  <c r="E26" i="2"/>
  <c r="D26" i="2"/>
  <c r="C25" i="2"/>
  <c r="C18" i="2" s="1"/>
  <c r="G18" i="2"/>
  <c r="F18" i="2"/>
  <c r="C15" i="2"/>
  <c r="C16" i="2" s="1"/>
  <c r="C14" i="2"/>
  <c r="C11" i="2"/>
  <c r="G7" i="2"/>
  <c r="C7" i="2"/>
  <c r="G6" i="2"/>
  <c r="G26" i="2" s="1"/>
  <c r="F6" i="2"/>
  <c r="C6" i="2" s="1"/>
  <c r="C16" i="4" l="1"/>
  <c r="G23" i="4"/>
  <c r="C23" i="4" s="1"/>
  <c r="C26" i="2"/>
  <c r="F16" i="2"/>
  <c r="G16" i="2"/>
  <c r="F26" i="2"/>
</calcChain>
</file>

<file path=xl/sharedStrings.xml><?xml version="1.0" encoding="utf-8"?>
<sst xmlns="http://schemas.openxmlformats.org/spreadsheetml/2006/main" count="79" uniqueCount="52">
  <si>
    <t>п.п.</t>
  </si>
  <si>
    <t>Показатели</t>
  </si>
  <si>
    <t>ВН</t>
  </si>
  <si>
    <t>СН1</t>
  </si>
  <si>
    <t>СН11</t>
  </si>
  <si>
    <t>НН</t>
  </si>
  <si>
    <t>Всего</t>
  </si>
  <si>
    <t>1.1.</t>
  </si>
  <si>
    <t>1.2.</t>
  </si>
  <si>
    <t>1.3.</t>
  </si>
  <si>
    <t>1.4.</t>
  </si>
  <si>
    <t>Поступление эл. 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</si>
  <si>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</si>
  <si>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</si>
  <si>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</si>
  <si>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 с оптового рынка)</t>
  </si>
  <si>
    <t>Потери электроэнергии в сети</t>
  </si>
  <si>
    <t>Расход электроэнергии на производственные и хозяйственные нужды</t>
  </si>
  <si>
    <t>Полезный отпуск из сети</t>
  </si>
  <si>
    <t>в т.ч.</t>
  </si>
  <si>
    <t>4.1.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</si>
  <si>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</si>
  <si>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</si>
  <si>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</si>
  <si>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</si>
  <si>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</si>
  <si>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</si>
  <si>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</si>
  <si>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Таблица N П1.5</t>
  </si>
  <si>
    <t>Баланс электрической энергии по сетям ВН, СН1, СН11 и НН</t>
  </si>
  <si>
    <t>Таблица N П1.4</t>
  </si>
  <si>
    <t>млн.кВтч</t>
  </si>
  <si>
    <t>МВт</t>
  </si>
  <si>
    <t>Поступление мощности в сеть, всего</t>
  </si>
  <si>
    <t>от электростанций ПЭ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</si>
  <si>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</si>
  <si>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</si>
  <si>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</si>
  <si>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</si>
  <si>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</si>
  <si>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</si>
  <si>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 xml:space="preserve">то же в % </t>
  </si>
  <si>
    <t>проверка</t>
  </si>
  <si>
    <t>сальдо-переток в другие организации</t>
  </si>
  <si>
    <t>от других организаций  (сальдо-переток)</t>
  </si>
  <si>
    <t>от других организаций (сальдо-переток)</t>
  </si>
  <si>
    <t xml:space="preserve">Электрическая мощность по диапазонам напряжения </t>
  </si>
  <si>
    <t>Директор ООО "Энергосети Сибири"</t>
  </si>
  <si>
    <t>Головкин В.В.</t>
  </si>
  <si>
    <t>Сальдо-переток в другие организации</t>
  </si>
  <si>
    <t>1 квартал 2019г. (факт)</t>
  </si>
  <si>
    <t>3 квартал 2019г.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</si>
</sst>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164" fontId="0" fillId="0" borderId="6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topLeftCell="A7" zoomScale="60" zoomScaleNormal="115" workbookViewId="0">
      <selection activeCell="G50" sqref="G50"/>
    </sheetView>
  </sheetViews>
  <sheetFormatPr defaultRowHeight="12.75" x14ac:dyDescent="0.2"/>
  <cols>
    <col min="1" max="1" width="9.140625" style="1"/>
    <col min="2" max="2" width="32.5703125" style="1" customWidth="1"/>
    <col min="3" max="5" width="8.28515625" style="1" customWidth="1"/>
    <col min="6" max="6" width="15.85546875" style="1" customWidth="1"/>
    <col min="7" max="7" width="8.28515625" style="1" customWidth="1"/>
  </cols>
  <sheetData>
    <row r="1" spans="1:7" x14ac:dyDescent="0.2">
      <c r="A1" s="3" t="s">
        <v>29</v>
      </c>
      <c r="G1" s="5" t="s">
        <v>30</v>
      </c>
    </row>
    <row r="2" spans="1:7" ht="13.5" thickBot="1" x14ac:dyDescent="0.25">
      <c r="G2" s="5" t="s">
        <v>31</v>
      </c>
    </row>
    <row r="3" spans="1:7" x14ac:dyDescent="0.2">
      <c r="A3" s="2" t="s">
        <v>0</v>
      </c>
      <c r="B3" s="12" t="s">
        <v>1</v>
      </c>
      <c r="C3" s="48" t="s">
        <v>50</v>
      </c>
      <c r="D3" s="49"/>
      <c r="E3" s="49"/>
      <c r="F3" s="49"/>
      <c r="G3" s="50"/>
    </row>
    <row r="4" spans="1:7" x14ac:dyDescent="0.2">
      <c r="A4" s="2"/>
      <c r="B4" s="12"/>
      <c r="C4" s="14" t="s">
        <v>6</v>
      </c>
      <c r="D4" s="9" t="s">
        <v>2</v>
      </c>
      <c r="E4" s="9" t="s">
        <v>3</v>
      </c>
      <c r="F4" s="9" t="s">
        <v>4</v>
      </c>
      <c r="G4" s="15" t="s">
        <v>5</v>
      </c>
    </row>
    <row r="5" spans="1:7" x14ac:dyDescent="0.2">
      <c r="A5" s="2">
        <v>1</v>
      </c>
      <c r="B5" s="12">
        <v>2</v>
      </c>
      <c r="C5" s="14">
        <v>3</v>
      </c>
      <c r="D5" s="9">
        <v>4</v>
      </c>
      <c r="E5" s="9">
        <v>5</v>
      </c>
      <c r="F5" s="9">
        <v>6</v>
      </c>
      <c r="G5" s="15">
        <v>7</v>
      </c>
    </row>
    <row r="6" spans="1:7" ht="26.25" x14ac:dyDescent="0.25">
      <c r="A6" s="2">
        <v>1</v>
      </c>
      <c r="B6" s="13" t="s">
        <v>11</v>
      </c>
      <c r="C6" s="32">
        <f>F6</f>
        <v>13.657261000000002</v>
      </c>
      <c r="D6" s="33"/>
      <c r="E6" s="33"/>
      <c r="F6" s="33">
        <f>F14</f>
        <v>13.657261000000002</v>
      </c>
      <c r="G6" s="34">
        <f>G11</f>
        <v>9.7608981000000004</v>
      </c>
    </row>
    <row r="7" spans="1:7" ht="15.75" x14ac:dyDescent="0.25">
      <c r="A7" s="2" t="s">
        <v>7</v>
      </c>
      <c r="B7" s="13" t="s">
        <v>12</v>
      </c>
      <c r="C7" s="32">
        <f>G7</f>
        <v>9.7608981000000004</v>
      </c>
      <c r="D7" s="33"/>
      <c r="E7" s="33"/>
      <c r="F7" s="35"/>
      <c r="G7" s="36">
        <f>G11</f>
        <v>9.7608981000000004</v>
      </c>
    </row>
    <row r="8" spans="1:7" ht="15.75" x14ac:dyDescent="0.25">
      <c r="A8" s="2"/>
      <c r="B8" s="13" t="s">
        <v>13</v>
      </c>
      <c r="C8" s="32"/>
      <c r="D8" s="33"/>
      <c r="E8" s="33"/>
      <c r="F8" s="35"/>
      <c r="G8" s="36"/>
    </row>
    <row r="9" spans="1:7" ht="15.75" x14ac:dyDescent="0.25">
      <c r="A9" s="2"/>
      <c r="B9" s="13" t="s">
        <v>2</v>
      </c>
      <c r="C9" s="32"/>
      <c r="D9" s="33"/>
      <c r="E9" s="33"/>
      <c r="F9" s="35"/>
      <c r="G9" s="36"/>
    </row>
    <row r="10" spans="1:7" ht="15.75" x14ac:dyDescent="0.25">
      <c r="A10" s="2"/>
      <c r="B10" s="13" t="s">
        <v>3</v>
      </c>
      <c r="C10" s="32"/>
      <c r="D10" s="33"/>
      <c r="E10" s="33"/>
      <c r="F10" s="35"/>
      <c r="G10" s="36"/>
    </row>
    <row r="11" spans="1:7" ht="15.75" x14ac:dyDescent="0.25">
      <c r="A11" s="2"/>
      <c r="B11" s="13" t="s">
        <v>4</v>
      </c>
      <c r="C11" s="32">
        <f>G11</f>
        <v>9.7608981000000004</v>
      </c>
      <c r="D11" s="33"/>
      <c r="E11" s="33"/>
      <c r="F11" s="35"/>
      <c r="G11" s="36">
        <v>9.7608981000000004</v>
      </c>
    </row>
    <row r="12" spans="1:7" ht="15.75" x14ac:dyDescent="0.25">
      <c r="A12" s="2" t="s">
        <v>8</v>
      </c>
      <c r="B12" s="13" t="s">
        <v>14</v>
      </c>
      <c r="C12" s="32"/>
      <c r="D12" s="33"/>
      <c r="E12" s="33"/>
      <c r="F12" s="35"/>
      <c r="G12" s="36"/>
    </row>
    <row r="13" spans="1:7" ht="26.25" x14ac:dyDescent="0.25">
      <c r="A13" s="2" t="s">
        <v>9</v>
      </c>
      <c r="B13" s="13" t="s">
        <v>15</v>
      </c>
      <c r="C13" s="32"/>
      <c r="D13" s="33"/>
      <c r="E13" s="33"/>
      <c r="F13" s="35"/>
      <c r="G13" s="36"/>
    </row>
    <row r="14" spans="1:7" ht="26.25" x14ac:dyDescent="0.25">
      <c r="A14" s="2" t="s">
        <v>10</v>
      </c>
      <c r="B14" s="13" t="s">
        <v>45</v>
      </c>
      <c r="C14" s="32">
        <f>F14</f>
        <v>13.657261000000002</v>
      </c>
      <c r="D14" s="33"/>
      <c r="E14" s="33"/>
      <c r="F14" s="35">
        <v>13.657261000000002</v>
      </c>
      <c r="G14" s="36"/>
    </row>
    <row r="15" spans="1:7" ht="15.75" x14ac:dyDescent="0.25">
      <c r="A15" s="2">
        <v>2</v>
      </c>
      <c r="B15" s="13" t="s">
        <v>16</v>
      </c>
      <c r="C15" s="32">
        <f>F15+G15</f>
        <v>1.037593</v>
      </c>
      <c r="D15" s="33"/>
      <c r="E15" s="33"/>
      <c r="F15" s="35">
        <v>0.29547999999999996</v>
      </c>
      <c r="G15" s="36">
        <v>0.74211300000000002</v>
      </c>
    </row>
    <row r="16" spans="1:7" ht="15.75" x14ac:dyDescent="0.25">
      <c r="A16" s="2"/>
      <c r="B16" s="13" t="s">
        <v>41</v>
      </c>
      <c r="C16" s="37">
        <f>C15/C6*100</f>
        <v>7.5973725624779362</v>
      </c>
      <c r="D16" s="38"/>
      <c r="E16" s="38"/>
      <c r="F16" s="39">
        <f>F15/F6*100</f>
        <v>2.1635377693960738</v>
      </c>
      <c r="G16" s="40">
        <f>G15/G6*100</f>
        <v>7.6029171946790433</v>
      </c>
    </row>
    <row r="17" spans="1:7" ht="39" x14ac:dyDescent="0.25">
      <c r="A17" s="2">
        <v>3</v>
      </c>
      <c r="B17" s="13" t="s">
        <v>17</v>
      </c>
      <c r="C17" s="32"/>
      <c r="D17" s="33"/>
      <c r="E17" s="33"/>
      <c r="F17" s="35"/>
      <c r="G17" s="36"/>
    </row>
    <row r="18" spans="1:7" ht="15.75" x14ac:dyDescent="0.25">
      <c r="A18" s="2">
        <v>4</v>
      </c>
      <c r="B18" s="13" t="s">
        <v>18</v>
      </c>
      <c r="C18" s="32">
        <f>C25</f>
        <v>12.559667999999999</v>
      </c>
      <c r="D18" s="33"/>
      <c r="E18" s="33"/>
      <c r="F18" s="35">
        <f>F25</f>
        <v>3.6008830000000001</v>
      </c>
      <c r="G18" s="36">
        <f>G25</f>
        <v>8.9587849999999989</v>
      </c>
    </row>
    <row r="19" spans="1:7" ht="15.75" x14ac:dyDescent="0.25">
      <c r="A19" s="2"/>
      <c r="B19" s="13" t="s">
        <v>19</v>
      </c>
      <c r="C19" s="32"/>
      <c r="D19" s="33"/>
      <c r="E19" s="33"/>
      <c r="F19" s="35"/>
      <c r="G19" s="36"/>
    </row>
    <row r="20" spans="1:7" ht="15.75" x14ac:dyDescent="0.25">
      <c r="A20" s="2" t="s">
        <v>20</v>
      </c>
      <c r="B20" s="13" t="s">
        <v>21</v>
      </c>
      <c r="C20" s="32"/>
      <c r="D20" s="33"/>
      <c r="E20" s="33"/>
      <c r="F20" s="35"/>
      <c r="G20" s="36"/>
    </row>
    <row r="21" spans="1:7" ht="15.75" x14ac:dyDescent="0.25">
      <c r="A21" s="2"/>
      <c r="B21" s="13" t="s">
        <v>22</v>
      </c>
      <c r="C21" s="32"/>
      <c r="D21" s="33"/>
      <c r="E21" s="33"/>
      <c r="F21" s="35"/>
      <c r="G21" s="36"/>
    </row>
    <row r="22" spans="1:7" ht="26.25" x14ac:dyDescent="0.25">
      <c r="A22" s="2"/>
      <c r="B22" s="13" t="s">
        <v>23</v>
      </c>
      <c r="C22" s="32"/>
      <c r="D22" s="33"/>
      <c r="E22" s="33"/>
      <c r="F22" s="35"/>
      <c r="G22" s="36"/>
    </row>
    <row r="23" spans="1:7" ht="15.75" x14ac:dyDescent="0.25">
      <c r="A23" s="2"/>
      <c r="B23" s="13" t="s">
        <v>24</v>
      </c>
      <c r="C23" s="32"/>
      <c r="D23" s="33"/>
      <c r="E23" s="33"/>
      <c r="F23" s="35"/>
      <c r="G23" s="36"/>
    </row>
    <row r="24" spans="1:7" ht="15.75" x14ac:dyDescent="0.25">
      <c r="A24" s="2" t="s">
        <v>25</v>
      </c>
      <c r="B24" s="13" t="s">
        <v>26</v>
      </c>
      <c r="C24" s="32"/>
      <c r="D24" s="33"/>
      <c r="E24" s="33"/>
      <c r="F24" s="35"/>
      <c r="G24" s="36"/>
    </row>
    <row r="25" spans="1:7" ht="27" thickBot="1" x14ac:dyDescent="0.3">
      <c r="A25" s="2" t="s">
        <v>27</v>
      </c>
      <c r="B25" s="13" t="s">
        <v>43</v>
      </c>
      <c r="C25" s="41">
        <f>F25+G25</f>
        <v>12.559667999999999</v>
      </c>
      <c r="D25" s="42"/>
      <c r="E25" s="42"/>
      <c r="F25" s="43">
        <v>3.6008830000000001</v>
      </c>
      <c r="G25" s="44">
        <v>8.9587849999999989</v>
      </c>
    </row>
    <row r="26" spans="1:7" ht="16.5" hidden="1" thickBot="1" x14ac:dyDescent="0.25">
      <c r="A26" s="8"/>
      <c r="B26" s="20" t="s">
        <v>42</v>
      </c>
      <c r="C26" s="45">
        <f>D26+E26+F26+G26</f>
        <v>12.619668000000003</v>
      </c>
      <c r="D26" s="46">
        <f>D6-D15-D19-D20-E9-F9</f>
        <v>0</v>
      </c>
      <c r="E26" s="46">
        <f>E6-E15-E19-E20-F10-G10</f>
        <v>0</v>
      </c>
      <c r="F26" s="46">
        <f>F6-F15-F19-F20-G11</f>
        <v>3.600882900000002</v>
      </c>
      <c r="G26" s="47">
        <f>G6-G15-G19-G20</f>
        <v>9.0187851000000006</v>
      </c>
    </row>
    <row r="27" spans="1:7" x14ac:dyDescent="0.2">
      <c r="B27" s="4"/>
    </row>
    <row r="28" spans="1:7" x14ac:dyDescent="0.2">
      <c r="C28" s="31"/>
    </row>
    <row r="30" spans="1:7" x14ac:dyDescent="0.2">
      <c r="B30" s="1" t="s">
        <v>47</v>
      </c>
      <c r="C30" s="26"/>
      <c r="D30" s="26"/>
      <c r="E30" s="26"/>
      <c r="F30" s="27" t="s">
        <v>48</v>
      </c>
    </row>
  </sheetData>
  <mergeCells count="1">
    <mergeCell ref="C3:G3"/>
  </mergeCells>
  <pageMargins left="3.937007874015748E-2" right="3.937007874015748E-2" top="0.74803149606299213" bottom="0.74803149606299213" header="0.31496062992125984" footer="0.31496062992125984"/>
  <pageSetup paperSize="9" scale="8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J17" sqref="J17"/>
    </sheetView>
  </sheetViews>
  <sheetFormatPr defaultRowHeight="12.75" x14ac:dyDescent="0.2"/>
  <cols>
    <col min="1" max="1" width="5.5703125" style="1" customWidth="1"/>
    <col min="2" max="2" width="32.5703125" style="1" customWidth="1"/>
    <col min="3" max="6" width="8.28515625" style="1" customWidth="1"/>
    <col min="7" max="7" width="12.7109375" style="1" customWidth="1"/>
    <col min="8" max="8" width="9" customWidth="1"/>
  </cols>
  <sheetData>
    <row r="1" spans="1:7" x14ac:dyDescent="0.2">
      <c r="A1" s="3" t="s">
        <v>46</v>
      </c>
      <c r="G1" s="5" t="s">
        <v>28</v>
      </c>
    </row>
    <row r="2" spans="1:7" ht="13.5" thickBot="1" x14ac:dyDescent="0.25">
      <c r="G2" s="5" t="s">
        <v>32</v>
      </c>
    </row>
    <row r="3" spans="1:7" x14ac:dyDescent="0.2">
      <c r="A3" s="2" t="s">
        <v>0</v>
      </c>
      <c r="B3" s="12" t="s">
        <v>1</v>
      </c>
      <c r="C3" s="48" t="s">
        <v>51</v>
      </c>
      <c r="D3" s="49"/>
      <c r="E3" s="49"/>
      <c r="F3" s="49"/>
      <c r="G3" s="50"/>
    </row>
    <row r="4" spans="1:7" x14ac:dyDescent="0.2">
      <c r="A4" s="2"/>
      <c r="B4" s="12"/>
      <c r="C4" s="14" t="s">
        <v>6</v>
      </c>
      <c r="D4" s="9" t="s">
        <v>2</v>
      </c>
      <c r="E4" s="9" t="s">
        <v>3</v>
      </c>
      <c r="F4" s="9" t="s">
        <v>4</v>
      </c>
      <c r="G4" s="15" t="s">
        <v>5</v>
      </c>
    </row>
    <row r="5" spans="1:7" x14ac:dyDescent="0.2">
      <c r="A5" s="2">
        <v>1</v>
      </c>
      <c r="B5" s="12">
        <v>2</v>
      </c>
      <c r="C5" s="14">
        <v>3</v>
      </c>
      <c r="D5" s="9">
        <v>4</v>
      </c>
      <c r="E5" s="9">
        <v>5</v>
      </c>
      <c r="F5" s="9">
        <v>6</v>
      </c>
      <c r="G5" s="15">
        <v>7</v>
      </c>
    </row>
    <row r="6" spans="1:7" ht="25.5" x14ac:dyDescent="0.2">
      <c r="A6" s="6">
        <v>1</v>
      </c>
      <c r="B6" s="13" t="s">
        <v>33</v>
      </c>
      <c r="C6" s="16">
        <f>F6</f>
        <v>7.367</v>
      </c>
      <c r="D6" s="10"/>
      <c r="E6" s="10"/>
      <c r="F6" s="10">
        <f>F14</f>
        <v>7.367</v>
      </c>
      <c r="G6" s="17">
        <f>G11</f>
        <v>5.2652238470583521</v>
      </c>
    </row>
    <row r="7" spans="1:7" x14ac:dyDescent="0.2">
      <c r="A7" s="6" t="s">
        <v>7</v>
      </c>
      <c r="B7" s="13" t="s">
        <v>12</v>
      </c>
      <c r="C7" s="16">
        <f>G7</f>
        <v>5.2652238470583521</v>
      </c>
      <c r="D7" s="10"/>
      <c r="E7" s="10"/>
      <c r="F7" s="10"/>
      <c r="G7" s="17">
        <f>G11</f>
        <v>5.2652238470583521</v>
      </c>
    </row>
    <row r="8" spans="1:7" x14ac:dyDescent="0.2">
      <c r="A8" s="6"/>
      <c r="B8" s="13" t="s">
        <v>13</v>
      </c>
      <c r="C8" s="16"/>
      <c r="D8" s="10"/>
      <c r="E8" s="10"/>
      <c r="F8" s="10"/>
      <c r="G8" s="17"/>
    </row>
    <row r="9" spans="1:7" x14ac:dyDescent="0.2">
      <c r="A9" s="6"/>
      <c r="B9" s="13" t="s">
        <v>2</v>
      </c>
      <c r="C9" s="16"/>
      <c r="D9" s="10"/>
      <c r="E9" s="10"/>
      <c r="F9" s="10"/>
      <c r="G9" s="17"/>
    </row>
    <row r="10" spans="1:7" x14ac:dyDescent="0.2">
      <c r="A10" s="6"/>
      <c r="B10" s="13" t="s">
        <v>3</v>
      </c>
      <c r="C10" s="16"/>
      <c r="D10" s="10"/>
      <c r="E10" s="10"/>
      <c r="F10" s="10"/>
      <c r="G10" s="17"/>
    </row>
    <row r="11" spans="1:7" ht="15.75" x14ac:dyDescent="0.2">
      <c r="A11" s="6"/>
      <c r="B11" s="13" t="s">
        <v>4</v>
      </c>
      <c r="C11" s="16">
        <f>G11</f>
        <v>5.2652238470583521</v>
      </c>
      <c r="D11" s="10"/>
      <c r="E11" s="10"/>
      <c r="F11" s="10"/>
      <c r="G11" s="51">
        <v>5.2652238470583521</v>
      </c>
    </row>
    <row r="12" spans="1:7" x14ac:dyDescent="0.2">
      <c r="A12" s="6" t="s">
        <v>8</v>
      </c>
      <c r="B12" s="13" t="s">
        <v>34</v>
      </c>
      <c r="C12" s="16"/>
      <c r="D12" s="10"/>
      <c r="E12" s="10"/>
      <c r="F12" s="10"/>
      <c r="G12" s="17"/>
    </row>
    <row r="13" spans="1:7" ht="25.5" x14ac:dyDescent="0.2">
      <c r="A13" s="2" t="s">
        <v>9</v>
      </c>
      <c r="B13" s="13" t="s">
        <v>15</v>
      </c>
      <c r="C13" s="16"/>
      <c r="D13" s="10"/>
      <c r="E13" s="10"/>
      <c r="F13" s="10"/>
      <c r="G13" s="17"/>
    </row>
    <row r="14" spans="1:7" ht="25.5" x14ac:dyDescent="0.2">
      <c r="A14" s="2" t="s">
        <v>10</v>
      </c>
      <c r="B14" s="13" t="s">
        <v>44</v>
      </c>
      <c r="C14" s="16">
        <f>F14</f>
        <v>7.367</v>
      </c>
      <c r="D14" s="10"/>
      <c r="E14" s="10"/>
      <c r="F14" s="10">
        <v>7.367</v>
      </c>
      <c r="G14" s="17"/>
    </row>
    <row r="15" spans="1:7" x14ac:dyDescent="0.2">
      <c r="A15" s="2">
        <v>2</v>
      </c>
      <c r="B15" s="13" t="s">
        <v>35</v>
      </c>
      <c r="C15" s="21">
        <f>F15+G15</f>
        <v>0.55969843667774954</v>
      </c>
      <c r="D15" s="10"/>
      <c r="E15" s="10"/>
      <c r="F15" s="10">
        <v>0.15938782747140876</v>
      </c>
      <c r="G15" s="17">
        <v>0.40031060920634082</v>
      </c>
    </row>
    <row r="16" spans="1:7" x14ac:dyDescent="0.2">
      <c r="A16" s="2"/>
      <c r="B16" s="13" t="s">
        <v>36</v>
      </c>
      <c r="C16" s="23">
        <f>C15/C6*100</f>
        <v>7.5973725624779362</v>
      </c>
      <c r="D16" s="11"/>
      <c r="E16" s="11"/>
      <c r="F16" s="24">
        <f>F15/F6*100</f>
        <v>2.1635377693960738</v>
      </c>
      <c r="G16" s="25">
        <f>G15/G6*100</f>
        <v>7.6029171946790433</v>
      </c>
    </row>
    <row r="17" spans="1:7" ht="25.5" x14ac:dyDescent="0.2">
      <c r="A17" s="2">
        <v>3</v>
      </c>
      <c r="B17" s="13" t="s">
        <v>37</v>
      </c>
      <c r="C17" s="21"/>
      <c r="D17" s="10"/>
      <c r="E17" s="10"/>
      <c r="F17" s="10"/>
      <c r="G17" s="17"/>
    </row>
    <row r="18" spans="1:7" ht="25.5" x14ac:dyDescent="0.2">
      <c r="A18" s="2">
        <v>4</v>
      </c>
      <c r="B18" s="13" t="s">
        <v>38</v>
      </c>
      <c r="C18" s="21">
        <f>C22</f>
        <v>6.7749363621300036</v>
      </c>
      <c r="D18" s="10"/>
      <c r="E18" s="10"/>
      <c r="F18" s="10">
        <f>F22</f>
        <v>1.9423883794122405</v>
      </c>
      <c r="G18" s="17">
        <f>G22</f>
        <v>4.8325479827177631</v>
      </c>
    </row>
    <row r="19" spans="1:7" x14ac:dyDescent="0.2">
      <c r="A19" s="2"/>
      <c r="B19" s="13" t="s">
        <v>19</v>
      </c>
      <c r="C19" s="21"/>
      <c r="D19" s="10"/>
      <c r="E19" s="10"/>
      <c r="F19" s="10"/>
      <c r="G19" s="17"/>
    </row>
    <row r="20" spans="1:7" ht="51" x14ac:dyDescent="0.2">
      <c r="A20" s="6" t="s">
        <v>20</v>
      </c>
      <c r="B20" s="13" t="s">
        <v>39</v>
      </c>
      <c r="C20" s="21"/>
      <c r="D20" s="10"/>
      <c r="E20" s="10"/>
      <c r="F20" s="10"/>
      <c r="G20" s="17"/>
    </row>
    <row r="21" spans="1:7" ht="25.5" x14ac:dyDescent="0.2">
      <c r="A21" s="6" t="s">
        <v>25</v>
      </c>
      <c r="B21" s="13" t="s">
        <v>40</v>
      </c>
      <c r="C21" s="21"/>
      <c r="D21" s="10"/>
      <c r="E21" s="10"/>
      <c r="F21" s="10"/>
      <c r="G21" s="17"/>
    </row>
    <row r="22" spans="1:7" ht="26.25" thickBot="1" x14ac:dyDescent="0.25">
      <c r="A22" s="6" t="s">
        <v>27</v>
      </c>
      <c r="B22" s="13" t="s">
        <v>49</v>
      </c>
      <c r="C22" s="22">
        <f>F22+G22</f>
        <v>6.7749363621300036</v>
      </c>
      <c r="D22" s="18"/>
      <c r="E22" s="18"/>
      <c r="F22" s="18">
        <v>1.9423883794122405</v>
      </c>
      <c r="G22" s="19">
        <v>4.8325479827177631</v>
      </c>
    </row>
    <row r="23" spans="1:7" ht="15.75" hidden="1" thickBot="1" x14ac:dyDescent="0.25">
      <c r="A23" s="7"/>
      <c r="B23" s="20" t="s">
        <v>42</v>
      </c>
      <c r="C23" s="28">
        <f>D23+E23+F23+G23</f>
        <v>3.2365201192247284E-2</v>
      </c>
      <c r="D23" s="29">
        <f>D6-D15-D18-E9-F9</f>
        <v>0</v>
      </c>
      <c r="E23" s="29">
        <f>E6-E15-E18-F10-G10</f>
        <v>0</v>
      </c>
      <c r="F23" s="30">
        <f>F6-F15-F18-G11</f>
        <v>-5.3942001088103098E-8</v>
      </c>
      <c r="G23" s="30">
        <f>G7-G15-G18</f>
        <v>3.2365255134248372E-2</v>
      </c>
    </row>
    <row r="25" spans="1:7" x14ac:dyDescent="0.2">
      <c r="C25" s="31"/>
    </row>
    <row r="27" spans="1:7" x14ac:dyDescent="0.2">
      <c r="B27" s="1" t="s">
        <v>47</v>
      </c>
      <c r="C27" s="26"/>
      <c r="D27" s="26"/>
      <c r="E27" s="26"/>
      <c r="F27" s="27" t="s">
        <v>48</v>
      </c>
    </row>
    <row r="29" spans="1:7" x14ac:dyDescent="0.2">
      <c r="G29" s="31"/>
    </row>
  </sheetData>
  <mergeCells count="1">
    <mergeCell ref="C3:G3"/>
  </mergeCells>
  <pageMargins left="3.937007874015748E-2" right="3.937007874015748E-2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э-э</vt:lpstr>
      <vt:lpstr>Баланс мощности</vt:lpstr>
    </vt:vector>
  </TitlesOfParts>
  <Company>sibir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2019-10-25T07:28:34Z</cp:lastPrinted>
  <dcterms:created xsi:type="dcterms:W3CDTF">2018-03-13T09:19:26Z</dcterms:created>
  <dcterms:modified xsi:type="dcterms:W3CDTF">2019-10-25T07:29:23Z</dcterms:modified>
</cp:coreProperties>
</file>