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635" windowHeight="12270"/>
  </bookViews>
  <sheets>
    <sheet name="2019 г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Num2">#REF!</definedName>
    <definedName name="÷ĺňâĺđňűé">#REF!</definedName>
    <definedName name="a">[6]Параметры!$E$37</definedName>
    <definedName name="AES">#REF!</definedName>
    <definedName name="àî">[8]!àî</definedName>
    <definedName name="ALL_ORG">#REF!</definedName>
    <definedName name="âňîđîé">#REF!</definedName>
    <definedName name="AOE">#REF!</definedName>
    <definedName name="APR">#REF!</definedName>
    <definedName name="AUG">#REF!</definedName>
    <definedName name="b">[6]Параметры!$F$37</definedName>
    <definedName name="B490_02">'[11]УФ-61'!#REF!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_STAT">[10]TEHSHEET!#REF!</definedName>
    <definedName name="cd">[8]!cd</definedName>
    <definedName name="cn" hidden="1">{#N/A,#N/A,TRUE,"Лист1";#N/A,#N/A,TRUE,"Лист2";#N/A,#N/A,TRUE,"Лист3"}</definedName>
    <definedName name="com">[8]!com</definedName>
    <definedName name="CompOt">[8]!CompOt</definedName>
    <definedName name="CompOt2">[8]!CompOt2</definedName>
    <definedName name="CompRas">[8]!CompRas</definedName>
    <definedName name="Contents">#REF!</definedName>
    <definedName name="COPY_DIAP">#REF!</definedName>
    <definedName name="ct">[8]!ct</definedName>
    <definedName name="CUR_VER">[14]Заголовок!$B$21</definedName>
    <definedName name="d">[6]Параметры!$G$37</definedName>
    <definedName name="ď">[8]!ď</definedName>
    <definedName name="DaNet">[15]TEHSHEET!#REF!</definedName>
    <definedName name="DATA">#REF!</definedName>
    <definedName name="DATE">#REF!</definedName>
    <definedName name="ďď">[8]!ďď</definedName>
    <definedName name="đđ">[8]!đđ</definedName>
    <definedName name="đđđ">[8]!đđđ</definedName>
    <definedName name="DEC">#REF!</definedName>
    <definedName name="df">[16]!rr</definedName>
    <definedName name="dfdf">[16]!_xlbgnm.q9</definedName>
    <definedName name="dfdg">[16]!ть</definedName>
    <definedName name="dht" hidden="1">{#N/A,#N/A,TRUE,"Лист1";#N/A,#N/A,TRUE,"Лист2";#N/A,#N/A,TRUE,"Лист3"}</definedName>
    <definedName name="dip">[17]FST5!$G$149:$G$165,P1_dip,P2_dip,P3_dip,P4_dip</definedName>
    <definedName name="ďĺđâűé">#REF!</definedName>
    <definedName name="DOC">#REF!</definedName>
    <definedName name="Down_range">#REF!</definedName>
    <definedName name="dsragh">[8]!dsragh</definedName>
    <definedName name="dthd" hidden="1">{#N/A,#N/A,TRUE,"Лист1";#N/A,#N/A,TRUE,"Лист2";#N/A,#N/A,TRUE,"Лист3"}</definedName>
    <definedName name="e">[6]Параметры!#REF!</definedName>
    <definedName name="ee">#REF!,[16]!P1_SCOPE_FLOAD</definedName>
    <definedName name="eee">'[18]Ф-2 (для АО-энерго)'!$C$5:$D$5,'[18]Ф-2 (для АО-энерго)'!$C$52:$C$57,'[18]Ф-2 (для АО-энерго)'!$D$57:$G$57,P1_SCOPE_F2_PRT,P2_SCOPE_F2_PRT</definedName>
    <definedName name="eeee">#REF!,#REF!,[16]!P1_SCOPE_FRML</definedName>
    <definedName name="eeeee">#REF!,#REF!,#REF!,#REF!,[16]!P1_SCOPE_FST7</definedName>
    <definedName name="ęĺ">[8]!ęĺ</definedName>
    <definedName name="eso">[17]FST5!$G$149:$G$165,[8]!P1_eso</definedName>
    <definedName name="ESO_ET">#REF!</definedName>
    <definedName name="ESO_PROT">#REF!,#REF!,#REF!,[8]!P1_ESO_PROT</definedName>
    <definedName name="ESOcom">#REF!</definedName>
    <definedName name="ew">[8]!ew</definedName>
    <definedName name="f">[6]Параметры!#REF!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[15]Топливо2009!#REF!</definedName>
    <definedName name="F9_SC_5">[15]Топливо2009!#REF!</definedName>
    <definedName name="F9_SC_6">[15]Топливо2009!#REF!</definedName>
    <definedName name="F9_SCOPE">#REF!</definedName>
    <definedName name="FEB">#REF!</definedName>
    <definedName name="fff">#REF!</definedName>
    <definedName name="fg">[8]!fg</definedName>
    <definedName name="fhfyh">[8]!_xlbgnm.M8</definedName>
    <definedName name="fil">[22]Титульный!$F$15</definedName>
    <definedName name="ForIns">[23]Регионы!#REF!</definedName>
    <definedName name="fr">[8]!_xlbgnm.q2</definedName>
    <definedName name="FUEL">#REF!</definedName>
    <definedName name="FUEL_ET">#REF!</definedName>
    <definedName name="FUELLIST">#REF!</definedName>
    <definedName name="g">[6]Параметры!#REF!</definedName>
    <definedName name="GES">#REF!</definedName>
    <definedName name="GES_DATA">#REF!</definedName>
    <definedName name="GES_LIST">#REF!</definedName>
    <definedName name="GES3_DATA">#REF!</definedName>
    <definedName name="gfg">[8]!gfg</definedName>
    <definedName name="gh">[8]!gh</definedName>
    <definedName name="god">[24]Титульный!$F$10</definedName>
    <definedName name="GRES">#REF!</definedName>
    <definedName name="GRES_DATA">#REF!</definedName>
    <definedName name="GRES_LIST">#REF!</definedName>
    <definedName name="gtty">#REF!,#REF!,#REF!,[8]!P1_ESO_PROT</definedName>
    <definedName name="gui">[8]!_xlbgnm.q17</definedName>
    <definedName name="gxdfg">[8]!_xlbgnm.q4</definedName>
    <definedName name="h">[8]!h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Котельные">[25]Справочники!$A$9:$A$12</definedName>
    <definedName name="Helper_ТЭС">[25]Справочники!$A$2:$A$5</definedName>
    <definedName name="Helper_ТЭС_Котельные">[26]Справочники!$A$2:$A$4,[26]Справочники!$A$16:$A$18</definedName>
    <definedName name="Helper_ФОРЭМ">[25]Справочники!$A$30:$A$35</definedName>
    <definedName name="hhh">[8]!hhh</definedName>
    <definedName name="hhy">[8]!hhy</definedName>
    <definedName name="îî">[8]!îî</definedName>
    <definedName name="iii">#REF!,#REF!,[16]!P1_SCOPE_IND,[16]!P2_SCOPE_IND,[16]!P3_SCOPE_IND,[16]!P4_SCOPE_IND</definedName>
    <definedName name="iiii">#REF!,#REF!,#REF!,[16]!P1_SCOPE_IND2,[16]!P2_SCOPE_IND2,[16]!P3_SCOPE_IND2,[16]!P4_SCOPE_IND2</definedName>
    <definedName name="iiiii">[16]!P1_SCOPE_NOTIND,[16]!P2_SCOPE_NOTIND,[16]!P3_SCOPE_NOTIND,[16]!P4_SCOPE_NOTIND,[16]!P5_SCOPE_NOTIND,[16]!P6_SCOPE_NOTIND,[16]!P7_SCOPE_NOTIND,[16]!P8_SCOPE_NOTIND</definedName>
    <definedName name="INN">#REF!</definedName>
    <definedName name="iu">[16]!P16_SCOPE_FULL_LOAD,[16]!P17_SCOPE_FULL_LOAD</definedName>
    <definedName name="j">[8]!j</definedName>
    <definedName name="JAN">#REF!</definedName>
    <definedName name="jnggf" hidden="1">{#N/A,#N/A,TRUE,"Лист1";#N/A,#N/A,TRUE,"Лист2";#N/A,#N/A,TRUE,"Лист3"}</definedName>
    <definedName name="JUL">#REF!</definedName>
    <definedName name="JUN">#REF!</definedName>
    <definedName name="jy">[16]!у</definedName>
    <definedName name="k">[8]!k</definedName>
    <definedName name="kkk">[16]!мым</definedName>
    <definedName name="kkkkk">[16]!н</definedName>
    <definedName name="kpp">[22]Титульный!$F$18</definedName>
    <definedName name="l">'[27]Вводные данные систем'!#REF!</definedName>
    <definedName name="lo">#REF!,#REF!,#REF!,#REF!,#REF!,[16]!P1_SCOPE_SAVE2,[16]!P2_SCOPE_SAVE2</definedName>
    <definedName name="logic">[22]TEHSHEET!$D$2:$D$3</definedName>
    <definedName name="lol">P1_SCOPE_SV_PRT,P2_SCOPE_SV_PRT,P3_SCOPE_SV_PRT</definedName>
    <definedName name="lolo">#REF!,#REF!,#REF!,#REF!,#REF!,P1_SCOPE_SV_LD1</definedName>
    <definedName name="_M8">[8]!_xlbgnm.M8</definedName>
    <definedName name="_M9">[8]!_xlbgnm.M9</definedName>
    <definedName name="MAR">#REF!</definedName>
    <definedName name="MAY">#REF!</definedName>
    <definedName name="MmExcelLinker_6E24F10A_D93B_4197_A91F_1E8C46B84DD5">РТ передача [28]ээ!$I$76:$I$76</definedName>
    <definedName name="MO">#REF!</definedName>
    <definedName name="MONTH">#REF!</definedName>
    <definedName name="MR_LIST">[22]REESTR!$D$2:$D$47</definedName>
    <definedName name="ňđĺňčé">#REF!</definedName>
    <definedName name="net">[17]FST5!$G$100:$G$116,[8]!P1_net</definedName>
    <definedName name="NET_INV">[29]TEHSHEET!#REF!</definedName>
    <definedName name="NET_ORG">[29]TEHSHEET!#REF!</definedName>
    <definedName name="NET_W">[29]TEHSHEET!#REF!</definedName>
    <definedName name="nfyz">[8]!nfyz</definedName>
    <definedName name="NOM">#REF!</definedName>
    <definedName name="NOV">#REF!</definedName>
    <definedName name="NSRF">#REF!</definedName>
    <definedName name="Num">#REF!</definedName>
    <definedName name="__Num2">#REF!</definedName>
    <definedName name="o">[8]!o</definedName>
    <definedName name="OCT">#REF!</definedName>
    <definedName name="OKTMO">#REF!</definedName>
    <definedName name="ol">P5_SCOPE_PER_PRT,P6_SCOPE_PER_PRT,P7_SCOPE_PER_PRT,ненеен</definedName>
    <definedName name="öó">[8]!öó</definedName>
    <definedName name="ooo">#REF!,#REF!,#REF!,#REF!,#REF!,[16]!P1_SET_PROT</definedName>
    <definedName name="ORE">#REF!</definedName>
    <definedName name="org">[30]Титульный!$F$13</definedName>
    <definedName name="Org_list">#REF!</definedName>
    <definedName name="OTH_DATA">#REF!</definedName>
    <definedName name="OTH_LIST">#REF!</definedName>
    <definedName name="p">'[27]Вводные данные систем'!#REF!</definedName>
    <definedName name="P1_dip" hidden="1">[17]FST5!$G$167:$G$172,[17]FST5!$G$174:$G$175,[17]FST5!$G$177:$G$180,[17]FST5!$G$182,[17]FST5!$G$184:$G$188,[17]FST5!$G$190,[17]FST5!$G$192:$G$194</definedName>
    <definedName name="P1_eso" hidden="1">[31]FST5!$G$167:$G$172,[31]FST5!$G$174:$G$175,[31]FST5!$G$177:$G$180,[31]FST5!$G$182,[31]FST5!$G$184:$G$188,[31]FST5!$G$190,[31]FST5!$G$192:$G$194</definedName>
    <definedName name="P1_ESO_PROT" hidden="1">#REF!,#REF!,#REF!,#REF!,#REF!,#REF!,#REF!,#REF!</definedName>
    <definedName name="P1_net" hidden="1">[31]FST5!$G$118:$G$123,[31]FST5!$G$125:$G$126,[31]FST5!$G$128:$G$131,[31]FST5!$G$133,[31]FST5!$G$135:$G$139,[31]FST5!$G$141,[31]FST5!$G$143:$G$145</definedName>
    <definedName name="P1_SBT_PROT" hidden="1">#REF!,#REF!,#REF!,#REF!,#REF!,#REF!,#REF!</definedName>
    <definedName name="P1_SC22" hidden="1">#REF!,#REF!,#REF!,#REF!,#REF!,#REF!</definedName>
    <definedName name="P1_SCOPE_16_PRT" hidden="1">'[18]16'!$E$15:$I$16,'[18]16'!$E$18:$I$20,'[18]16'!$E$23:$I$23,'[18]16'!$E$26:$I$26,'[18]16'!$E$29:$I$29,'[18]16'!$E$32:$I$32,'[18]16'!$E$35:$I$35,'[18]16'!$B$34,'[18]16'!$B$37</definedName>
    <definedName name="P1_SCOPE_17_PRT" hidden="1">'[18]17'!$E$13:$H$21,'[18]17'!$J$9:$J$11,'[18]17'!$J$13:$J$21,'[18]17'!$E$24:$H$26,'[18]17'!$E$28:$H$36,'[18]17'!$J$24:$M$26,'[18]17'!$J$28:$M$36,'[18]17'!$E$39:$H$41</definedName>
    <definedName name="P1_SCOPE_4_PRT" hidden="1">'[18]4'!$F$23:$I$23,'[18]4'!$F$25:$I$25,'[18]4'!$F$27:$I$31,'[18]4'!$K$14:$N$20,'[18]4'!$K$23:$N$23,'[18]4'!$K$25:$N$25,'[18]4'!$K$27:$N$31,'[18]4'!$P$14:$S$20,'[18]4'!$P$23:$S$23</definedName>
    <definedName name="P1_SCOPE_5_PRT" hidden="1">'[18]5'!$F$23:$I$23,'[18]5'!$F$25:$I$25,'[18]5'!$F$27:$I$31,'[18]5'!$K$14:$N$21,'[18]5'!$K$23:$N$23,'[18]5'!$K$25:$N$25,'[18]5'!$K$27:$N$31,'[18]5'!$P$14:$S$21,'[18]5'!$P$23:$S$23</definedName>
    <definedName name="P1_SCOPE_CORR" hidden="1">#REF!,#REF!,#REF!,#REF!,#REF!,#REF!,#REF!</definedName>
    <definedName name="P1_SCOPE_DOP" hidden="1">[32]Регионы!#REF!,[32]Регионы!#REF!,[32]Регионы!#REF!,[32]Регионы!#REF!,[32]Регионы!#REF!,[32]Регионы!#REF!</definedName>
    <definedName name="P1_SCOPE_F1_PRT" hidden="1">'[18]Ф-1 (для АО-энерго)'!$D$74:$E$84,'[18]Ф-1 (для АО-энерго)'!$D$71:$E$72,'[18]Ф-1 (для АО-энерго)'!$D$66:$E$69,'[18]Ф-1 (для АО-энерго)'!$D$61:$E$64</definedName>
    <definedName name="P1_SCOPE_F2_PRT" hidden="1">'[18]Ф-2 (для АО-энерго)'!$G$56,'[18]Ф-2 (для АО-энерго)'!$E$55:$E$56,'[18]Ф-2 (для АО-энерго)'!$F$55:$G$55,'[18]Ф-2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[18]перекрестка!$H$15:$H$19,[18]перекрестка!$H$21:$H$25,[18]перекрестка!$J$14:$J$25,[18]перекрестка!$K$15:$K$19,[18]перекрестка!$K$21:$K$25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?axis?R?ДОГОВОР" hidden="1">'[33]16'!$E$76:$M$76,'[33]16'!$E$8:$M$8,'[33]16'!$E$12:$M$12,'[33]16'!$E$52:$M$52,'[33]16'!$E$16:$M$16,'[33]16'!$E$64:$M$64,'[33]16'!$E$84:$M$85,'[33]16'!$E$48:$M$48,'[33]16'!$E$80:$M$80,'[33]16'!$E$72:$M$72,'[33]16'!$E$44:$M$44</definedName>
    <definedName name="P1_T16?axis?R?ДОГОВОР?" hidden="1">'[33]16'!$A$76,'[33]16'!$A$84:$A$85,'[33]16'!$A$72,'[33]16'!$A$80,'[33]16'!$A$68,'[33]16'!$A$64,'[33]16'!$A$60,'[33]16'!$A$56,'[33]16'!$A$52,'[33]16'!$A$48,'[33]16'!$A$44,'[33]16'!$A$40,'[33]16'!$A$36,'[33]16'!$A$32,'[33]16'!$A$28,'[33]16'!$A$24,'[33]16'!$A$20</definedName>
    <definedName name="P1_T16?L1" hidden="1">'[33]16'!$A$74:$M$74,'[33]16'!$A$14:$M$14,'[33]16'!$A$10:$M$10,'[33]16'!$A$50:$M$50,'[33]16'!$A$6:$M$6,'[33]16'!$A$62:$M$62,'[33]16'!$A$78:$M$78,'[33]16'!$A$46:$M$46,'[33]16'!$A$82:$M$82,'[33]16'!$A$70:$M$70,'[33]16'!$A$42:$M$42</definedName>
    <definedName name="P1_T16?L1.x" hidden="1">'[33]16'!$A$76:$M$76,'[33]16'!$A$16:$M$16,'[33]16'!$A$12:$M$12,'[33]16'!$A$52:$M$52,'[33]16'!$A$8:$M$8,'[33]16'!$A$64:$M$64,'[33]16'!$A$80:$M$80,'[33]16'!$A$48:$M$48,'[33]16'!$A$84:$M$85,'[33]16'!$A$72:$M$72,'[33]16'!$A$44:$M$44</definedName>
    <definedName name="P1_T16_Protect" hidden="1">#REF!,#REF!,#REF!,#REF!,#REF!,#REF!,#REF!,#REF!</definedName>
    <definedName name="P1_T17?L4">'[26]29'!$J$18:$J$25,'[26]29'!$G$18:$G$25,'[26]29'!$G$35:$G$42,'[26]29'!$J$35:$J$42,'[26]29'!$G$60,'[26]29'!$J$60,'[26]29'!$M$60,'[26]29'!$P$60,'[26]29'!$P$18:$P$25,'[26]29'!$G$9:$G$16</definedName>
    <definedName name="P1_T17?unit?РУБ.ГКАЛ">'[26]29'!$F$44:$F$51,'[26]29'!$I$44:$I$51,'[26]29'!$L$44:$L$51,'[26]29'!$F$18:$F$25,'[26]29'!$I$60,'[26]29'!$L$60,'[26]29'!$O$60,'[26]29'!$F$60,'[26]29'!$F$9:$F$16,'[26]29'!$I$9:$I$16</definedName>
    <definedName name="P1_T17?unit?ТГКАЛ">'[26]29'!$M$18:$M$25,'[26]29'!$J$18:$J$25,'[26]29'!$G$18:$G$25,'[26]29'!$G$35:$G$42,'[26]29'!$J$35:$J$42,'[26]29'!$G$60,'[26]29'!$J$60,'[26]29'!$M$60,'[26]29'!$P$60,'[26]29'!$G$9:$G$16</definedName>
    <definedName name="P1_T17_Protection">'[26]29'!$O$47:$P$51,'[26]29'!$L$47:$M$51,'[26]29'!$L$53:$M$53,'[26]29'!$L$55:$M$59,'[26]29'!$O$53:$P$53,'[26]29'!$O$55:$P$59,'[26]29'!$F$12:$G$16,'[26]29'!$F$10:$G$10</definedName>
    <definedName name="P1_T18.2_Protect" hidden="1">#REF!,#REF!,#REF!,#REF!,#REF!,#REF!,#REF!</definedName>
    <definedName name="P1_T20_Protection" hidden="1">'[26]20'!$E$4:$H$4,'[26]20'!$E$13:$H$13,'[26]20'!$E$16:$H$17,'[26]20'!$E$19:$H$19,'[26]20'!$J$4:$M$4,'[26]20'!$J$8:$M$11,'[26]20'!$J$13:$M$13,'[26]20'!$J$16:$M$17,'[26]20'!$J$19:$M$19</definedName>
    <definedName name="P1_T21_Protection">'[26]21'!$O$31:$S$33,'[26]21'!$E$11,'[26]21'!$G$11:$K$11,'[26]21'!$M$11,'[26]21'!$O$11:$S$11,'[26]21'!$E$14:$E$16,'[26]21'!$G$14:$K$16,'[26]21'!$M$14:$M$16,'[26]21'!$O$14:$S$16</definedName>
    <definedName name="P1_T23_Protection">'[26]23'!$F$9:$J$25,'[26]23'!$O$9:$P$25,'[26]23'!$A$32:$A$34,'[26]23'!$F$32:$J$34,'[26]23'!$O$32:$P$34,'[26]23'!$A$37:$A$53,'[26]23'!$F$37:$J$53,'[26]23'!$O$37:$P$53</definedName>
    <definedName name="P1_T25_protection">'[26]25'!$G$8:$J$21,'[26]25'!$G$24:$J$28,'[26]25'!$G$30:$J$33,'[26]25'!$G$35:$J$37,'[26]25'!$G$41:$J$42,'[26]25'!$L$8:$O$21,'[26]25'!$L$24:$O$28,'[26]25'!$L$30:$O$33</definedName>
    <definedName name="P1_T26_Protection">'[26]26'!$B$34:$B$36,'[26]26'!$F$8:$I$8,'[26]26'!$F$10:$I$11,'[26]26'!$F$13:$I$15,'[26]26'!$F$18:$I$19,'[26]26'!$F$22:$I$24,'[26]26'!$F$26:$I$26,'[26]26'!$F$29:$I$32</definedName>
    <definedName name="P1_T27_Protection">'[26]27'!$B$34:$B$36,'[26]27'!$F$8:$I$8,'[26]27'!$F$10:$I$11,'[26]27'!$F$13:$I$15,'[26]27'!$F$18:$I$19,'[26]27'!$F$22:$I$24,'[26]27'!$F$26:$I$26,'[26]27'!$F$29:$I$32</definedName>
    <definedName name="P1_T28?axis?R?ПЭ">'[26]28'!$D$16:$I$18,'[26]28'!$D$22:$I$24,'[26]28'!$D$28:$I$30,'[26]28'!$D$37:$I$39,'[26]28'!$D$42:$I$44,'[26]28'!$D$48:$I$50,'[26]28'!$D$54:$I$56,'[26]28'!$D$63:$I$65</definedName>
    <definedName name="P1_T28?axis?R?ПЭ?">'[26]28'!$B$16:$B$18,'[26]28'!$B$22:$B$24,'[26]28'!$B$28:$B$30,'[26]28'!$B$37:$B$39,'[26]28'!$B$42:$B$44,'[26]28'!$B$48:$B$50,'[26]28'!$B$54:$B$56,'[26]28'!$B$63:$B$65</definedName>
    <definedName name="P1_T28?Data">'[26]28'!$G$242:$H$265,'[26]28'!$D$242:$E$265,'[26]28'!$G$216:$H$239,'[26]28'!$D$268:$E$292,'[26]28'!$G$268:$H$292,'[26]28'!$D$216:$E$239,'[26]28'!$G$190:$H$213</definedName>
    <definedName name="P1_T28_Protection">'[26]28'!$B$74:$B$76,'[26]28'!$B$80:$B$82,'[26]28'!$B$89:$B$91,'[26]28'!$B$94:$B$96,'[26]28'!$B$100:$B$102,'[26]28'!$B$106:$B$108,'[26]28'!$B$115:$B$117,'[26]28'!$B$120:$B$122</definedName>
    <definedName name="P1_T4_Protect" hidden="1">#REF!,#REF!,#REF!,#REF!,#REF!,#REF!,#REF!,#REF!,#REF!</definedName>
    <definedName name="P1_T6_Protect" hidden="1">#REF!,#REF!,#REF!,#REF!,#REF!,#REF!,#REF!,#REF!,#REF!</definedName>
    <definedName name="P10_SCOPE_FULL_LOAD" hidden="1">#REF!,#REF!,#REF!,#REF!,#REF!,#REF!</definedName>
    <definedName name="P10_T1_Protect" hidden="1">#REF!,#REF!,#REF!,#REF!,#REF!</definedName>
    <definedName name="P10_T28_Protection">'[26]28'!$G$167:$H$169,'[26]28'!$D$172:$E$174,'[26]28'!$G$172:$H$174,'[26]28'!$D$178:$E$180,'[26]28'!$G$178:$H$181,'[26]28'!$D$184:$E$186,'[26]28'!$G$184:$H$186</definedName>
    <definedName name="P11_SCOPE_FULL_LOAD" hidden="1">#REF!,#REF!,#REF!,#REF!,#REF!</definedName>
    <definedName name="P11_T1_Protect" hidden="1">#REF!,#REF!,#REF!,#REF!,#REF!</definedName>
    <definedName name="P11_T28_Protection">'[26]28'!$D$193:$E$195,'[26]28'!$G$193:$H$195,'[26]28'!$D$198:$E$200,'[26]28'!$G$198:$H$200,'[26]28'!$D$204:$E$206,'[26]28'!$G$204:$H$206,'[26]28'!$D$210:$E$212,'[26]28'!$B$68:$B$70</definedName>
    <definedName name="P12_SCOPE_FULL_LOAD" hidden="1">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#REF!,#REF!,#REF!,#REF!,#REF!</definedName>
    <definedName name="P14_SCOPE_FULL_LOAD" hidden="1">#REF!,#REF!,#REF!,#REF!,#REF!,#REF!</definedName>
    <definedName name="P14_T1_Protect" hidden="1">#REF!,#REF!,#REF!,#REF!,#REF!</definedName>
    <definedName name="P15_SCOPE_FULL_LOAD" hidden="1">#REF!,#REF!,#REF!,#REF!,#REF!,P1_SCOPE_FULL_LOAD</definedName>
    <definedName name="P15_T1_Protect" hidden="1">#REF!,#REF!,#REF!,#REF!,#REF!</definedName>
    <definedName name="P16_SCOPE_FULL_LOAD" hidden="1">[8]!P2_SCOPE_FULL_LOAD,[8]!P3_SCOPE_FULL_LOAD,[8]!P4_SCOPE_FULL_LOAD,[8]!P5_SCOPE_FULL_LOAD,[8]!P6_SCOPE_FULL_LOAD,[8]!P7_SCOPE_FULL_LOAD,[8]!P8_SCOPE_FULL_LOAD</definedName>
    <definedName name="P16_T1_Protect" hidden="1">#REF!,#REF!,#REF!,#REF!,#REF!,#REF!</definedName>
    <definedName name="P17_SCOPE_FULL_LOAD" hidden="1">[8]!P9_SCOPE_FULL_LOAD,P10_SCOPE_FULL_LOAD,P11_SCOPE_FULL_LOAD,P12_SCOPE_FULL_LOAD,P13_SCOPE_FULL_LOAD,P14_SCOPE_FULL_LOAD,P15_SCOPE_FULL_LOAD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[17]FST5!$G$100:$G$116,[17]FST5!$G$118:$G$123,[17]FST5!$G$125:$G$126,[17]FST5!$G$128:$G$131,[17]FST5!$G$133,[17]FST5!$G$135:$G$139,[17]FST5!$G$141</definedName>
    <definedName name="P2_SC22" hidden="1">#REF!,#REF!,#REF!,#REF!,#REF!,#REF!,#REF!</definedName>
    <definedName name="P2_SCOPE_16_PRT" hidden="1">'[18]16'!$E$38:$I$38,'[18]16'!$E$41:$I$41,'[18]16'!$E$45:$I$47,'[18]16'!$E$49:$I$49,'[18]16'!$E$53:$I$54,'[18]16'!$E$56:$I$57,'[18]16'!$E$59:$I$59,'[18]16'!$E$9:$I$13</definedName>
    <definedName name="P2_SCOPE_4_PRT" hidden="1">'[18]4'!$P$25:$S$25,'[18]4'!$P$27:$S$31,'[18]4'!$U$14:$X$20,'[18]4'!$U$23:$X$23,'[18]4'!$U$25:$X$25,'[18]4'!$U$27:$X$31,'[18]4'!$Z$14:$AC$20,'[18]4'!$Z$23:$AC$23,'[18]4'!$Z$25:$AC$25</definedName>
    <definedName name="P2_SCOPE_5_PRT" hidden="1">'[18]5'!$P$25:$S$25,'[18]5'!$P$27:$S$31,'[18]5'!$U$14:$X$21,'[18]5'!$U$23:$X$23,'[18]5'!$U$25:$X$25,'[18]5'!$U$27:$X$31,'[18]5'!$Z$14:$AC$21,'[18]5'!$Z$23:$AC$23,'[18]5'!$Z$25:$AC$25</definedName>
    <definedName name="P2_SCOPE_CORR" hidden="1">#REF!,#REF!,#REF!,#REF!,#REF!,#REF!,#REF!,#REF!</definedName>
    <definedName name="P2_SCOPE_F1_PRT" hidden="1">'[18]Ф-1 (для АО-энерго)'!$D$56:$E$59,'[18]Ф-1 (для АО-энерго)'!$D$34:$E$50,'[18]Ф-1 (для АО-энерго)'!$D$32:$E$32,'[18]Ф-1 (для АО-энерго)'!$D$23:$E$30</definedName>
    <definedName name="P2_SCOPE_F2_PRT" hidden="1">'[18]Ф-2 (для АО-энерго)'!$D$52:$G$54,'[18]Ф-2 (для АО-энерго)'!$C$21:$E$42,'[18]Ф-2 (для АО-энерго)'!$A$12:$E$12,'[18]Ф-2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[18]перекрестка!$N$14:$N$25,[18]перекрестка!$N$27:$N$31,[18]перекрестка!$J$27:$K$31,[18]перекрестка!$F$27:$H$31,[18]перекрестка!$F$33:$H$37</definedName>
    <definedName name="P2_SCOPE_SAVE2" hidden="1">#REF!,#REF!,#REF!,#REF!,#REF!,#REF!</definedName>
    <definedName name="P2_SCOPE_SV_PRT" hidden="1">#REF!,#REF!,#REF!,#REF!,#REF!,#REF!,#REF!</definedName>
    <definedName name="P2_T1_Protect" hidden="1">#REF!,#REF!,#REF!,#REF!,#REF!,#REF!</definedName>
    <definedName name="P2_T17?L4">'[26]29'!$J$9:$J$16,'[26]29'!$M$9:$M$16,'[26]29'!$P$9:$P$16,'[26]29'!$G$44:$G$51,'[26]29'!$J$44:$J$51,'[26]29'!$M$44:$M$51,'[26]29'!$M$35:$M$42,'[26]29'!$P$35:$P$42,'[26]29'!$P$44:$P$51</definedName>
    <definedName name="P2_T17?unit?РУБ.ГКАЛ">'[26]29'!$I$18:$I$25,'[26]29'!$L$9:$L$16,'[26]29'!$L$18:$L$25,'[26]29'!$O$9:$O$16,'[26]29'!$F$35:$F$42,'[26]29'!$I$35:$I$42,'[26]29'!$L$35:$L$42,'[26]29'!$O$35:$O$51</definedName>
    <definedName name="P2_T17?unit?ТГКАЛ">'[26]29'!$J$9:$J$16,'[26]29'!$M$9:$M$16,'[26]29'!$P$9:$P$16,'[26]29'!$M$35:$M$42,'[26]29'!$P$35:$P$42,'[26]29'!$G$44:$G$51,'[26]29'!$J$44:$J$51,'[26]29'!$M$44:$M$51,'[26]29'!$P$44:$P$51</definedName>
    <definedName name="P2_T17_Protection">'[26]29'!$F$19:$G$19,'[26]29'!$F$21:$G$25,'[26]29'!$F$27:$G$27,'[26]29'!$F$29:$G$33,'[26]29'!$F$36:$G$36,'[26]29'!$F$38:$G$42,'[26]29'!$F$45:$G$45,'[26]29'!$F$47:$G$51</definedName>
    <definedName name="P2_T21_Protection">'[26]21'!$E$20:$E$22,'[26]21'!$G$20:$K$22,'[26]21'!$M$20:$M$22,'[26]21'!$O$20:$S$22,'[26]21'!$E$26:$E$28,'[26]21'!$G$26:$K$28,'[26]21'!$M$26:$M$28,'[26]21'!$O$26:$S$28</definedName>
    <definedName name="P2_T25_protection">'[26]25'!$L$35:$O$37,'[26]25'!$L$41:$O$42,'[26]25'!$Q$8:$T$21,'[26]25'!$Q$24:$T$28,'[26]25'!$Q$30:$T$33,'[26]25'!$Q$35:$T$37,'[26]25'!$Q$41:$T$42,'[26]25'!$B$35:$B$37</definedName>
    <definedName name="P2_T26_Protection">'[26]26'!$F$34:$I$36,'[26]26'!$K$8:$N$8,'[26]26'!$K$10:$N$11,'[26]26'!$K$13:$N$15,'[26]26'!$K$18:$N$19,'[26]26'!$K$22:$N$24,'[26]26'!$K$26:$N$26,'[26]26'!$K$29:$N$32</definedName>
    <definedName name="P2_T27_Protection">'[26]27'!$F$34:$I$36,'[26]27'!$K$8:$N$8,'[26]27'!$K$10:$N$11,'[26]27'!$K$13:$N$15,'[26]27'!$K$18:$N$19,'[26]27'!$K$22:$N$24,'[26]27'!$K$26:$N$26,'[26]27'!$K$29:$N$32</definedName>
    <definedName name="P2_T28?axis?R?ПЭ">'[26]28'!$D$68:$I$70,'[26]28'!$D$74:$I$76,'[26]28'!$D$80:$I$82,'[26]28'!$D$89:$I$91,'[26]28'!$D$94:$I$96,'[26]28'!$D$100:$I$102,'[26]28'!$D$106:$I$108,'[26]28'!$D$115:$I$117</definedName>
    <definedName name="P2_T28?axis?R?ПЭ?">'[26]28'!$B$68:$B$70,'[26]28'!$B$74:$B$76,'[26]28'!$B$80:$B$82,'[26]28'!$B$89:$B$91,'[26]28'!$B$94:$B$96,'[26]28'!$B$100:$B$102,'[26]28'!$B$106:$B$108,'[26]28'!$B$115:$B$117</definedName>
    <definedName name="P2_T28_Protection">'[26]28'!$B$126:$B$128,'[26]28'!$B$132:$B$134,'[26]28'!$B$141:$B$143,'[26]28'!$B$146:$B$148,'[26]28'!$B$152:$B$154,'[26]28'!$B$158:$B$160,'[26]28'!$B$167:$B$169</definedName>
    <definedName name="P2_T4_Protect" hidden="1">#REF!,#REF!,#REF!,#REF!,#REF!,#REF!,#REF!,#REF!,#REF!</definedName>
    <definedName name="P3_dip" hidden="1">[17]FST5!$G$143:$G$145,[17]FST5!$G$214:$G$217,[17]FST5!$G$219:$G$224,[17]FST5!$G$226,[17]FST5!$G$228,[17]FST5!$G$230,[17]FST5!$G$232,[17]FST5!$G$197:$G$212</definedName>
    <definedName name="P3_SC22" hidden="1">#REF!,#REF!,#REF!,#REF!,#REF!,#REF!</definedName>
    <definedName name="P3_SCOPE_F1_PRT" hidden="1">'[18]Ф-1 (для АО-энерго)'!$E$16:$E$17,'[18]Ф-1 (для АО-энерго)'!$C$4:$D$4,'[18]Ф-1 (для АО-энерго)'!$C$7:$E$10,'[18]Ф-1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[18]перекрестка!$J$33:$K$37,[18]перекрестка!$N$33:$N$37,[18]перекрестка!$F$39:$H$43,[18]перекрестка!$J$39:$K$43,[18]перекрестка!$N$39:$N$43</definedName>
    <definedName name="P3_SCOPE_SV_PRT" hidden="1">#REF!,#REF!,#REF!,#REF!,#REF!,#REF!,#REF!</definedName>
    <definedName name="P3_T1_Protect" hidden="1">#REF!,#REF!,#REF!,#REF!,#REF!</definedName>
    <definedName name="P3_T17_Protection">'[26]29'!$F$53:$G$53,'[26]29'!$F$55:$G$59,'[26]29'!$I$55:$J$59,'[26]29'!$I$53:$J$53,'[26]29'!$I$47:$J$51,'[26]29'!$I$45:$J$45,'[26]29'!$I$38:$J$42,'[26]29'!$I$36:$J$36</definedName>
    <definedName name="P3_T21_Protection">'[26]21'!$E$31:$E$33,'[26]21'!$G$31:$K$33,'[26]21'!$B$14:$B$16,'[26]21'!$B$20:$B$22,'[26]21'!$B$26:$B$28,'[26]21'!$B$31:$B$33,'[26]21'!$M$31:$M$33,P1_T21_Protection</definedName>
    <definedName name="P3_T27_Protection">'[26]27'!$K$34:$N$36,'[26]27'!$P$8:$S$8,'[26]27'!$P$10:$S$11,'[26]27'!$P$13:$S$15,'[26]27'!$P$18:$S$19,'[26]27'!$P$22:$S$24,'[26]27'!$P$26:$S$26,'[26]27'!$P$29:$S$32</definedName>
    <definedName name="P3_T28?axis?R?ПЭ">'[26]28'!$D$120:$I$122,'[26]28'!$D$126:$I$128,'[26]28'!$D$132:$I$134,'[26]28'!$D$141:$I$143,'[26]28'!$D$146:$I$148,'[26]28'!$D$152:$I$154,'[26]28'!$D$158:$I$160</definedName>
    <definedName name="P3_T28?axis?R?ПЭ?">'[26]28'!$B$120:$B$122,'[26]28'!$B$126:$B$128,'[26]28'!$B$132:$B$134,'[26]28'!$B$141:$B$143,'[26]28'!$B$146:$B$148,'[26]28'!$B$152:$B$154,'[26]28'!$B$158:$B$160</definedName>
    <definedName name="P3_T28_Protection">'[26]28'!$B$172:$B$174,'[26]28'!$B$178:$B$180,'[26]28'!$B$184:$B$186,'[26]28'!$B$193:$B$195,'[26]28'!$B$198:$B$200,'[26]28'!$B$204:$B$206,'[26]28'!$B$210:$B$212</definedName>
    <definedName name="P4_dip" hidden="1">[17]FST5!$G$70:$G$75,[17]FST5!$G$77:$G$78,[17]FST5!$G$80:$G$83,[17]FST5!$G$85,[17]FST5!$G$87:$G$91,[17]FST5!$G$93,[17]FST5!$G$95:$G$97,[17]FST5!$G$52:$G$68</definedName>
    <definedName name="P4_SCOPE_F1_PRT" hidden="1">'[18]Ф-1 (для АО-энерго)'!$C$13:$E$13,'[18]Ф-1 (для АО-энерго)'!$A$14:$E$14,'[18]Ф-1 (для АО-энерго)'!$C$23:$C$50,'[18]Ф-1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[18]перекрестка!$F$45:$H$49,[18]перекрестка!$J$45:$K$49,[18]перекрестка!$N$45:$N$49,[18]перекрестка!$F$53:$G$64,[18]перекрестка!$H$54:$H$58</definedName>
    <definedName name="P4_T1_Protect" hidden="1">#REF!,#REF!,#REF!,#REF!,#REF!,#REF!</definedName>
    <definedName name="P4_T17_Protection">'[26]29'!$I$29:$J$33,'[26]29'!$I$27:$J$27,'[26]29'!$I$21:$J$25,'[26]29'!$I$19:$J$19,'[26]29'!$I$12:$J$16,'[26]29'!$I$10:$J$10,'[26]29'!$L$10:$M$10,'[26]29'!$L$12:$M$16</definedName>
    <definedName name="P4_T28?axis?R?ПЭ">'[26]28'!$D$167:$I$169,'[26]28'!$D$172:$I$174,'[26]28'!$D$178:$I$180,'[26]28'!$D$184:$I$186,'[26]28'!$D$193:$I$195,'[26]28'!$D$198:$I$200,'[26]28'!$D$204:$I$206</definedName>
    <definedName name="P4_T28?axis?R?ПЭ?">'[26]28'!$B$167:$B$169,'[26]28'!$B$172:$B$174,'[26]28'!$B$178:$B$180,'[26]28'!$B$184:$B$186,'[26]28'!$B$193:$B$195,'[26]28'!$B$198:$B$200,'[26]28'!$B$204:$B$206</definedName>
    <definedName name="P4_T28_Protection">'[26]28'!$B$219:$B$221,'[26]28'!$B$224:$B$226,'[26]28'!$B$230:$B$232,'[26]28'!$B$236:$B$238,'[26]28'!$B$245:$B$247,'[26]28'!$B$250:$B$252,'[26]28'!$B$256:$B$258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[18]перекрестка!$H$60:$H$64,[18]перекрестка!$J$53:$J$64,[18]перекрестка!$K$54:$K$58,[18]перекрестка!$K$60:$K$64,[18]перекрестка!$N$53:$N$64</definedName>
    <definedName name="P5_T1_Protect" hidden="1">#REF!,#REF!,#REF!,#REF!,#REF!</definedName>
    <definedName name="P5_T17_Protection">'[26]29'!$L$19:$M$19,'[26]29'!$L$21:$M$27,'[26]29'!$L$29:$M$33,'[26]29'!$L$36:$M$36,'[26]29'!$L$38:$M$42,'[26]29'!$L$45:$M$45,'[26]29'!$O$10:$P$10,'[26]29'!$O$12:$P$16</definedName>
    <definedName name="P5_T28?axis?R?ПЭ">'[26]28'!$D$210:$I$212,'[26]28'!$D$219:$I$221,'[26]28'!$D$224:$I$226,'[26]28'!$D$230:$I$232,'[26]28'!$D$236:$I$238,'[26]28'!$D$245:$I$247,'[26]28'!$D$250:$I$252</definedName>
    <definedName name="P5_T28?axis?R?ПЭ?">'[26]28'!$B$210:$B$212,'[26]28'!$B$219:$B$221,'[26]28'!$B$224:$B$226,'[26]28'!$B$230:$B$232,'[26]28'!$B$236:$B$238,'[26]28'!$B$245:$B$247,'[26]28'!$B$250:$B$252</definedName>
    <definedName name="P5_T28_Protection">'[26]28'!$B$262:$B$264,'[26]28'!$B$271:$B$273,'[26]28'!$B$276:$B$278,'[26]28'!$B$282:$B$284,'[26]28'!$B$288:$B$291,'[26]28'!$B$11:$B$13,'[26]28'!$B$16:$B$18,'[26]28'!$B$22:$B$24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[18]перекрестка!$F$66:$H$70,[18]перекрестка!$J$66:$K$70,[18]перекрестка!$N$66:$N$70,[18]перекрестка!$F$72:$H$76,[18]перекрестка!$J$72:$K$76</definedName>
    <definedName name="P6_T1_Protect" hidden="1">#REF!,#REF!,#REF!,#REF!,#REF!</definedName>
    <definedName name="P6_T17_Protection">'[26]29'!$O$19:$P$19,'[26]29'!$O$21:$P$25,'[26]29'!$O$27:$P$27,'[26]29'!$O$29:$P$33,'[26]29'!$O$36:$P$36,'[26]29'!$O$38:$P$42,'[26]29'!$O$45:$P$45,P1_T17_Protection</definedName>
    <definedName name="P6_T2.1?Protection">P1_T2.1?Protection</definedName>
    <definedName name="P6_T28?axis?R?ПЭ">'[26]28'!$D$256:$I$258,'[26]28'!$D$262:$I$264,'[26]28'!$D$271:$I$273,'[26]28'!$D$276:$I$278,'[26]28'!$D$282:$I$284,'[26]28'!$D$288:$I$291,'[26]28'!$D$11:$I$13,P1_T28?axis?R?ПЭ</definedName>
    <definedName name="P6_T28?axis?R?ПЭ?">'[26]28'!$B$256:$B$258,'[26]28'!$B$262:$B$264,'[26]28'!$B$271:$B$273,'[26]28'!$B$276:$B$278,'[26]28'!$B$282:$B$284,'[26]28'!$B$288:$B$291,'[26]28'!$B$11:$B$13,P1_T28?axis?R?ПЭ?</definedName>
    <definedName name="P6_T28_Protection">'[26]28'!$B$28:$B$30,'[26]28'!$B$37:$B$39,'[26]28'!$B$42:$B$44,'[26]28'!$B$48:$B$50,'[26]28'!$B$54:$B$56,'[26]28'!$B$63:$B$65,'[26]28'!$G$210:$H$212,'[26]28'!$D$11:$E$13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[18]перекрестка!$N$72:$N$76,[18]перекрестка!$F$78:$H$82,[18]перекрестка!$J$78:$K$82,[18]перекрестка!$N$78:$N$82,[18]перекрестка!$F$84:$H$88</definedName>
    <definedName name="P7_T1_Protect" hidden="1">#REF!,#REF!,#REF!,#REF!,#REF!</definedName>
    <definedName name="P7_T28_Protection">'[26]28'!$G$11:$H$13,'[26]28'!$D$16:$E$18,'[26]28'!$G$16:$H$18,'[26]28'!$D$22:$E$24,'[26]28'!$G$22:$H$24,'[26]28'!$D$28:$E$30,'[26]28'!$G$28:$H$30,'[26]28'!$D$37:$E$39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[18]перекрестка!$J$84:$K$88,[18]перекрестка!$N$84:$N$88,[18]перекрестка!$F$14:$G$25,P1_SCOPE_PER_PRT,P2_SCOPE_PER_PRT,P3_SCOPE_PER_PRT,P4_SCOPE_PER_PRT</definedName>
    <definedName name="P8_T1_Protect" hidden="1">#REF!,#REF!,#REF!,#REF!,#REF!</definedName>
    <definedName name="P8_T28_Protection">'[26]28'!$G$37:$H$39,'[26]28'!$D$42:$E$44,'[26]28'!$G$42:$H$44,'[26]28'!$D$48:$E$50,'[26]28'!$G$48:$H$50,'[26]28'!$D$54:$E$56,'[26]28'!$G$54:$H$56,'[26]28'!$D$89:$E$91</definedName>
    <definedName name="P9_SCOPE_FULL_LOAD" hidden="1">#REF!,#REF!,#REF!,#REF!,#REF!,#REF!</definedName>
    <definedName name="P9_SCOPE_NotInd" hidden="1">#REF!,[8]!P1_SCOPE_NOTIND,[8]!P2_SCOPE_NOTIND,[8]!P3_SCOPE_NOTIND,[8]!P4_SCOPE_NOTIND,[8]!P5_SCOPE_NOTIND,[8]!P6_SCOPE_NOTIND,[8]!P7_SCOPE_NOTIND</definedName>
    <definedName name="P9_T1_Protect" hidden="1">#REF!,#REF!,#REF!,#REF!,#REF!</definedName>
    <definedName name="P9_T28_Protection">'[26]28'!$G$89:$H$91,'[26]28'!$G$94:$H$96,'[26]28'!$D$94:$E$96,'[26]28'!$D$100:$E$102,'[26]28'!$G$100:$H$102,'[26]28'!$D$106:$E$108,'[26]28'!$G$106:$H$108,'[26]28'!$D$167:$E$169</definedName>
    <definedName name="PER_ET">#REF!</definedName>
    <definedName name="Personal">'[34]6 Списки'!$A$2:$A$20</definedName>
    <definedName name="polta">#REF!</definedName>
    <definedName name="pp">#REF!,#REF!,#REF!,[16]!P1_SCOPE_NotInd3,[16]!P2_SCOPE_NotInd3</definedName>
    <definedName name="ppp">[16]!P4_SCOPE_NotInd2,[16]!P5_SCOPE_NotInd2,[16]!P6_SCOPE_NotInd2,[16]!P7_SCOPE_NotInd2</definedName>
    <definedName name="PR_ET">[10]TEHSHEET!#REF!</definedName>
    <definedName name="PR_OBJ_ET">[10]TEHSHEET!#REF!</definedName>
    <definedName name="PR_OPT">#REF!</definedName>
    <definedName name="PR_ROZN">#REF!</definedName>
    <definedName name="Project">[35]Списки!$B$2:$B$21</definedName>
    <definedName name="PROT">#REF!,#REF!,#REF!,#REF!,#REF!,#REF!</definedName>
    <definedName name="_q11">[8]!_xlbgnm.q11</definedName>
    <definedName name="_q15">[8]!_xlbgnm.q15</definedName>
    <definedName name="_q17">[8]!_xlbgnm.q17</definedName>
    <definedName name="_q2">[8]!_xlbgnm.q2</definedName>
    <definedName name="_q3">[8]!_xlbgnm.q3</definedName>
    <definedName name="_q4">[8]!_xlbgnm.q4</definedName>
    <definedName name="_q5">[8]!_xlbgnm.q5</definedName>
    <definedName name="_q6">[8]!_xlbgnm.q6</definedName>
    <definedName name="_q7">[8]!_xlbgnm.q7</definedName>
    <definedName name="_q8">[8]!_xlbgnm.q8</definedName>
    <definedName name="_q9">[8]!_xlbgnm.q9</definedName>
    <definedName name="REG">[10]TEHSHEET!$B$2:$B$85</definedName>
    <definedName name="REG_ET">#REF!</definedName>
    <definedName name="REG_PROT">#REF!,#REF!,#REF!,#REF!,#REF!,#REF!,#REF!</definedName>
    <definedName name="REGcom">#REF!</definedName>
    <definedName name="REGION">[15]TEHSHEET!$B$2:$B$85</definedName>
    <definedName name="region_name">[30]Титульный!$F$8</definedName>
    <definedName name="REGIONS">#REF!</definedName>
    <definedName name="REGUL">#REF!</definedName>
    <definedName name="rfjr">[16]!у1</definedName>
    <definedName name="rgk">[31]FST5!$G$214:$G$217,[31]FST5!$G$219:$G$224,[31]FST5!$G$226,[31]FST5!$G$228,[31]FST5!$G$230,[31]FST5!$G$232,[31]FST5!$G$197:$G$212</definedName>
    <definedName name="ROZN_09">'[15]2009'!#REF!</definedName>
    <definedName name="rr">[8]!rr</definedName>
    <definedName name="ŕŕ">[8]!ŕŕ</definedName>
    <definedName name="RRE">#REF!</definedName>
    <definedName name="rrr">#REF!,#REF!,#REF!,#REF!,#REF!,[16]!P1_SCOPE_CORR,[16]!P2_SCOPE_CORR</definedName>
    <definedName name="rrrr">[36]Регионы!#REF!,[16]!P1_SCOPE_DOP</definedName>
    <definedName name="rrrrr">'[18]Ф-1 (для АО-энерго)'!$D$86:$E$95,P1_SCOPE_F1_PRT,P2_SCOPE_F1_PRT,P3_SCOPE_F1_PRT,P4_SCOPE_F1_PRT</definedName>
    <definedName name="rt">[16]!ŕŕ</definedName>
    <definedName name="rtb">[8]!_xlbgnm.q11</definedName>
    <definedName name="rtt">#REF!,#REF!,#REF!,#REF!,[16]!P1_SBT_PROT</definedName>
    <definedName name="ru">'[18]4'!$Z$27:$AC$31,'[18]4'!$F$14:$I$20,P1_SCOPE_4_PRT,P2_SCOPE_4_PRT</definedName>
    <definedName name="ruu">'[18]17'!$J$39:$M$41,'[18]17'!$E$43:$H$51,'[18]17'!$J$43:$M$51,'[18]17'!$E$54:$H$56,'[18]17'!$E$58:$H$66,'[18]17'!$E$69:$M$81,'[18]17'!$E$9:$H$11,P1_SCOPE_17_PRT</definedName>
    <definedName name="ruuu">'[18]5'!$Z$27:$AC$31,'[18]5'!$F$14:$I$21,P1_SCOPE_5_PRT,P2_SCOPE_5_PRT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#REF!,#REF!,#REF!,#REF!,[8]!P1_SBT_PROT</definedName>
    <definedName name="SBTcom">#REF!</definedName>
    <definedName name="sbyt">[31]FST5!$G$70:$G$75,[31]FST5!$G$77:$G$78,[31]FST5!$G$80:$G$83,[31]FST5!$G$85,[31]FST5!$G$87:$G$91,[31]FST5!$G$93,[31]FST5!$G$95:$G$97,[31]FST5!$G$52:$G$68</definedName>
    <definedName name="sch">#REF!</definedName>
    <definedName name="SCOPE">#REF!</definedName>
    <definedName name="SCOPE_16_LD">#REF!</definedName>
    <definedName name="SCOPE_16_PRT">P1_SCOPE_16_PRT,P2_SCOPE_16_PRT</definedName>
    <definedName name="SCOPE_17.1_LD">#REF!</definedName>
    <definedName name="SCOPE_17.1_PRT">'[18]17.1'!$D$14:$F$17,'[18]17.1'!$D$19:$F$22,'[18]17.1'!$I$9:$I$12,'[18]17.1'!$I$14:$I$17,'[18]17.1'!$I$19:$I$22,'[18]17.1'!$D$9:$F$12</definedName>
    <definedName name="SCOPE_17_LD">#REF!</definedName>
    <definedName name="SCOPE_17_PRT">'[18]17'!$J$39:$M$41,'[18]17'!$E$43:$H$51,'[18]17'!$J$43:$M$51,'[18]17'!$E$54:$H$56,'[18]17'!$E$58:$H$66,'[18]17'!$E$69:$M$81,'[18]17'!$E$9:$H$11,P1_SCOPE_17_PRT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'[18]24'!$E$8:$J$47,'[18]24'!$E$49:$J$66</definedName>
    <definedName name="SCOPE_24_PRT">'[18]24'!$E$41:$I$41,'[18]24'!$E$34:$I$34,'[18]24'!$E$36:$I$36,'[18]24'!$E$43:$I$43</definedName>
    <definedName name="SCOPE_25_LD">#REF!</definedName>
    <definedName name="SCOPE_25_PRT">'[18]25'!$E$20:$I$20,'[18]25'!$E$34:$I$34,'[18]25'!$E$41:$I$41,'[18]25'!$E$8:$I$10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>'[18]4'!$Z$27:$AC$31,'[18]4'!$F$14:$I$20,P1_SCOPE_4_PRT,P2_SCOPE_4_PRT</definedName>
    <definedName name="SCOPE_5_LD">#REF!</definedName>
    <definedName name="SCOPE_5_PRT">'[18]5'!$Z$27:$AC$31,'[18]5'!$F$14:$I$21,P1_SCOPE_5_PRT,P2_SCOPE_5_PRT</definedName>
    <definedName name="SCOPE_CL">[37]Справочники!$F$11:$F$11</definedName>
    <definedName name="SCOPE_CORR">#REF!,#REF!,#REF!,#REF!,#REF!,[8]!P1_SCOPE_CORR,[8]!P2_SCOPE_CORR</definedName>
    <definedName name="SCOPE_CPR">#REF!</definedName>
    <definedName name="SCOPE_DOP">[36]Регионы!#REF!,[8]!P1_SCOPE_DOP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'[18]Ф-1 (для АО-энерго)'!$D$86:$E$95,P1_SCOPE_F1_PRT,P2_SCOPE_F1_PRT,P3_SCOPE_F1_PRT,P4_SCOPE_F1_PRT</definedName>
    <definedName name="SCOPE_F2_LD1">#REF!</definedName>
    <definedName name="SCOPE_F2_LD2">#REF!</definedName>
    <definedName name="SCOPE_F2_PRT">'[18]Ф-2 (для АО-энерго)'!$C$5:$D$5,'[18]Ф-2 (для АО-энерго)'!$C$52:$C$57,'[18]Ф-2 (для АО-энерго)'!$D$57:$G$57,P1_SCOPE_F2_PRT,P2_SCOPE_F2_PRT</definedName>
    <definedName name="SCOPE_FL">[37]Справочники!$H$11:$H$14</definedName>
    <definedName name="SCOPE_FLOAD">#REF!,[8]!P1_SCOPE_FLOAD</definedName>
    <definedName name="SCOPE_FORM46_EE1">#REF!</definedName>
    <definedName name="SCOPE_FORM46_EE1_ZAG_KOD">#REF!</definedName>
    <definedName name="SCOPE_FORM46_EE1_ZAG_NAME">#REF!</definedName>
    <definedName name="SCOPE_FRML">#REF!,#REF!,[8]!P1_SCOPE_FRML</definedName>
    <definedName name="SCOPE_FST7">#REF!,#REF!,#REF!,#REF!,[8]!P1_SCOPE_FST7</definedName>
    <definedName name="SCOPE_FULL_LOAD">[8]!P16_SCOPE_FULL_LOAD,[8]!P17_SCOPE_FULL_LOAD</definedName>
    <definedName name="SCOPE_IND">#REF!,#REF!,[8]!P1_SCOPE_IND,[8]!P2_SCOPE_IND,[8]!P3_SCOPE_IND,[8]!P4_SCOPE_IND</definedName>
    <definedName name="SCOPE_IND2">#REF!,#REF!,#REF!,[8]!P1_SCOPE_IND2,[8]!P2_SCOPE_IND2,[8]!P3_SCOPE_IND2,[8]!P4_SCOPE_IND2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'[39]Стоимость ЭЭ'!$G$111:$AN$113,'[39]Стоимость ЭЭ'!$G$93:$AN$95,'[39]Стоимость ЭЭ'!$G$51:$AN$53</definedName>
    <definedName name="SCOPE_MO">[40]Справочники!$K$6:$K$742,[40]Справочники!#REF!</definedName>
    <definedName name="SCOPE_MUPS">[40]Свод!#REF!,[40]Свод!#REF!</definedName>
    <definedName name="SCOPE_MUPS_NAMES">[40]Свод!#REF!,[40]Свод!#REF!</definedName>
    <definedName name="SCOPE_NALOG">[41]Справочники!$R$3:$R$4</definedName>
    <definedName name="SCOPE_NOTIND">[8]!P1_SCOPE_NOTIND,[8]!P2_SCOPE_NOTIND,[8]!P3_SCOPE_NOTIND,[8]!P4_SCOPE_NOTIND,[8]!P5_SCOPE_NOTIND,[8]!P6_SCOPE_NOTIND,[8]!P7_SCOPE_NOTIND,[8]!P8_SCOPE_NOTIND</definedName>
    <definedName name="SCOPE_NotInd2">[8]!P4_SCOPE_NotInd2,[8]!P5_SCOPE_NotInd2,[8]!P6_SCOPE_NotInd2,[8]!P7_SCOPE_NotInd2</definedName>
    <definedName name="SCOPE_NotInd3">#REF!,#REF!,#REF!,[8]!P1_SCOPE_NotInd3,[8]!P2_SCOPE_NotInd3</definedName>
    <definedName name="SCOPE_ORE">#REF!</definedName>
    <definedName name="SCOPE_OUTD">[17]FST5!$G$23:$G$30,[17]FST5!$G$32:$G$35,[17]FST5!$G$37,[17]FST5!$G$39:$G$45,[17]FST5!$G$47,[17]FST5!$G$49,[17]FST5!$G$5:$G$21</definedName>
    <definedName name="SCOPE_PER_LD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#REF!,#REF!,#REF!,#REF!,#REF!,[8]!P1_SCOPE_SAVE2,[8]!P2_SCOPE_SAVE2</definedName>
    <definedName name="SCOPE_SBTLD">#REF!</definedName>
    <definedName name="SCOPE_SETLD">#REF!</definedName>
    <definedName name="SCOPE_SPR_PRT">[18]Справочники!$D$21:$J$22,[18]Справочники!$E$13:$I$14,[18]Справочники!$F$27:$H$28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COPE_TP">[17]FST5!$L$12:$L$23,[17]FST5!$L$5:$L$8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">[8]!_xlbgnm.q3</definedName>
    <definedName name="SEP">#REF!</definedName>
    <definedName name="SET_ET">#REF!</definedName>
    <definedName name="SET_PROT">#REF!,#REF!,#REF!,#REF!,#REF!,[8]!P1_SET_PROT</definedName>
    <definedName name="SET_PRT">#REF!,#REF!,#REF!,#REF!,[8]!P1_SET_PRT</definedName>
    <definedName name="SETcom">#REF!</definedName>
    <definedName name="sg">[16]!ук</definedName>
    <definedName name="Sheet2?prefix?">"H"</definedName>
    <definedName name="sl_all_n">#REF!</definedName>
    <definedName name="sl_per">#REF!</definedName>
    <definedName name="sl_pp">#REF!</definedName>
    <definedName name="sl_pr">#REF!</definedName>
    <definedName name="SP_OPT">#REF!</definedName>
    <definedName name="SP_OPT_ET">[10]TEHSHEET!#REF!</definedName>
    <definedName name="SP_ROZN">#REF!</definedName>
    <definedName name="SP_ROZN_ET">[10]TEHSHEET!#REF!</definedName>
    <definedName name="SP_SC_1">#REF!</definedName>
    <definedName name="SP_SC_2">#REF!</definedName>
    <definedName name="SP_SC_3">#REF!</definedName>
    <definedName name="SP_SC_4">[15]Справочники!#REF!</definedName>
    <definedName name="SP_SC_5">[15]Справочники!#REF!</definedName>
    <definedName name="SP_ST_OPT">[10]TEHSHEET!#REF!</definedName>
    <definedName name="SP_ST_ROZN">[10]TEHSHEET!#REF!</definedName>
    <definedName name="_SP1">[43]FES!#REF!</definedName>
    <definedName name="_SP10">[43]FES!#REF!</definedName>
    <definedName name="_SP11">[43]FES!#REF!</definedName>
    <definedName name="_SP12">[43]FES!#REF!</definedName>
    <definedName name="_SP13">[43]FES!#REF!</definedName>
    <definedName name="_SP14">[43]FES!#REF!</definedName>
    <definedName name="_SP15">[43]FES!#REF!</definedName>
    <definedName name="_SP16">[43]FES!#REF!</definedName>
    <definedName name="_SP17">[43]FES!#REF!</definedName>
    <definedName name="_SP18">[43]FES!#REF!</definedName>
    <definedName name="_SP19">[43]FES!#REF!</definedName>
    <definedName name="_SP2">[43]FES!#REF!</definedName>
    <definedName name="_SP20">[43]FES!#REF!</definedName>
    <definedName name="_SP3">[43]FES!#REF!</definedName>
    <definedName name="_SP4">[43]FES!#REF!</definedName>
    <definedName name="_SP5">[43]FES!#REF!</definedName>
    <definedName name="_SP7">[43]FES!#REF!</definedName>
    <definedName name="_SP8">[43]FES!#REF!</definedName>
    <definedName name="_SP9">[43]FES!#REF!</definedName>
    <definedName name="SPR_ET">[10]TEHSHEET!#REF!</definedName>
    <definedName name="SPR_GES_ET">#REF!</definedName>
    <definedName name="SPR_GRES_ET">#REF!</definedName>
    <definedName name="spr_np">[22]Справочники!$E$7:$E$7</definedName>
    <definedName name="SPR_OTH_ET">#REF!</definedName>
    <definedName name="SPR_PROT">#REF!,#REF!</definedName>
    <definedName name="SPR_SCOPE">#REF!</definedName>
    <definedName name="SPR_TES_ET">#REF!</definedName>
    <definedName name="SPRAV_PROT">[40]Справочники!$E$6,[40]Справочники!$D$11:$D$902,[40]Справочники!$E$3</definedName>
    <definedName name="sq">#REF!</definedName>
    <definedName name="sx">[16]!яяя</definedName>
    <definedName name="T0?axis?ПРД?БАЗ">'[33]0'!$I$7:$J$112,'[33]0'!$F$7:$G$112</definedName>
    <definedName name="T0?axis?ПРД?ПРЕД">'[33]0'!$K$7:$L$112,'[33]0'!$D$7:$E$112</definedName>
    <definedName name="T0?axis?ПРД?РЕГ">#REF!</definedName>
    <definedName name="T0?axis?ПФ?ПЛАН">'[33]0'!$I$7:$I$112,'[33]0'!$D$7:$D$112,'[33]0'!$K$7:$K$112,'[33]0'!$F$7:$F$112</definedName>
    <definedName name="T0?axis?ПФ?ФАКТ">'[33]0'!$J$7:$J$112,'[33]0'!$E$7:$E$112,'[33]0'!$L$7:$L$112,'[33]0'!$G$7:$G$112</definedName>
    <definedName name="T0?Data">'[33]0'!$D$8:$L$52,   '[33]0'!$D$54:$L$59,   '[33]0'!$D$63:$L$64,   '[33]0'!$D$68:$L$70,   '[33]0'!$D$72:$L$74,   '[33]0'!$D$77:$L$92,   '[33]0'!$D$95:$L$97,   '[33]0'!$D$99:$L$104,   '[33]0'!$D$107:$L$108,   '[33]0'!$D$111:$L$112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'[33]0'!$D$8:$H$8,   '[33]0'!$D$86:$H$86</definedName>
    <definedName name="T0?unit?МКВТЧ">#REF!</definedName>
    <definedName name="T0?unit?ПРЦ">'[33]0'!$D$87:$H$88,   '[33]0'!$D$96:$H$97,   '[33]0'!$D$107:$H$108,   '[33]0'!$D$111:$H$112,   '[33]0'!$I$7:$L$112</definedName>
    <definedName name="T0?unit?РУБ.ГКАЛ">'[33]0'!$D$89:$H$89,   '[33]0'!$D$92:$H$92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'[33]0'!$D$14:$H$52,   '[33]0'!$D$54:$H$59,   '[33]0'!$D$63:$H$64,   '[33]0'!$D$68:$H$70,   '[33]0'!$D$72:$H$74,   '[33]0'!$D$77:$H$77,   '[33]0'!$D$79:$H$81,   '[33]0'!$D$90:$H$91,   '[33]0'!$D$99:$H$104,   '[33]0'!$D$78:$H$78</definedName>
    <definedName name="T1?axis?ПРД?БАЗ">'[33]1'!$I$6:$J$23,'[33]1'!$F$6:$G$23</definedName>
    <definedName name="T1?axis?ПРД?ПРЕД">'[33]1'!$K$6:$L$23,'[33]1'!$D$6:$E$23</definedName>
    <definedName name="T1?axis?ПРД?РЕГ">#REF!</definedName>
    <definedName name="T1?axis?ПФ?ПЛАН">'[33]1'!$I$6:$I$23,'[33]1'!$D$6:$D$23,'[33]1'!$K$6:$K$23,'[33]1'!$F$6:$F$23</definedName>
    <definedName name="T1?axis?ПФ?ФАКТ">'[33]1'!$J$6:$J$23,'[33]1'!$E$6:$E$23,'[33]1'!$L$6:$L$23,'[33]1'!$G$6:$G$23</definedName>
    <definedName name="T1?Columns">#REF!</definedName>
    <definedName name="T1?Data">'[33]1'!$D$6:$L$12,   '[33]1'!$D$14:$L$18,   '[33]1'!$D$20:$L$23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'[33]10'!$D$9:$L$11, '[33]10'!$D$15:$L$17, '[33]10'!$D$21:$L$23, '[33]10'!$D$27:$L$29</definedName>
    <definedName name="T10?axis?R?ДОГОВОР?">'[33]10'!$B$9:$B$11, '[33]10'!$B$15:$B$17, '[33]10'!$B$21:$B$23, '[33]10'!$B$27:$B$29</definedName>
    <definedName name="T10?axis?ПРД?БАЗ">'[33]10'!$I$6:$J$31,'[33]10'!$F$6:$G$31</definedName>
    <definedName name="T10?axis?ПРД?ПРЕД">'[33]10'!$K$6:$L$31,'[33]10'!$D$6:$E$31</definedName>
    <definedName name="T10?axis?ПРД?РЕГ">#REF!</definedName>
    <definedName name="T10?axis?ПФ?ПЛАН">'[33]10'!$I$6:$I$31,'[33]10'!$D$6:$D$31,'[33]10'!$K$6:$K$31,'[33]10'!$F$6:$F$31</definedName>
    <definedName name="T10?axis?ПФ?ФАКТ">'[33]10'!$J$6:$J$31,'[33]10'!$E$6:$E$31,'[33]10'!$L$6:$L$31,'[33]10'!$G$6:$G$31</definedName>
    <definedName name="T10?Data">'[33]10'!$D$6:$L$7, '[33]10'!$D$9:$L$11, '[33]10'!$D$13:$L$13, '[33]10'!$D$15:$L$17, '[33]10'!$D$19:$L$19, '[33]10'!$D$21:$L$23, '[33]10'!$D$25:$L$25, '[33]10'!$D$27:$L$29, '[33]10'!$D$31:$L$31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[10]TEHSHEET!#REF!</definedName>
    <definedName name="T10_OPT">#REF!</definedName>
    <definedName name="T10_ROZN">#REF!</definedName>
    <definedName name="T11?axis?R?ДОГОВОР">'[33]11'!$D$8:$L$11, '[33]11'!$D$15:$L$18, '[33]11'!$D$22:$L$23, '[33]11'!$D$29:$L$32, '[33]11'!$D$36:$L$39, '[33]11'!$D$43:$L$46, '[33]11'!$D$51:$L$54, '[33]11'!$D$58:$L$61, '[33]11'!$D$65:$L$68, '[33]11'!$D$72:$L$82</definedName>
    <definedName name="T11?axis?R?ДОГОВОР?">'[33]11'!$B$72:$B$82, '[33]11'!$B$65:$B$68, '[33]11'!$B$58:$B$61, '[33]11'!$B$51:$B$54, '[33]11'!$B$43:$B$46, '[33]11'!$B$36:$B$39, '[33]11'!$B$29:$B$33, '[33]11'!$B$22:$B$25, '[33]11'!$B$15:$B$18, '[33]11'!$B$8:$B$11</definedName>
    <definedName name="T11?axis?ПРД?БАЗ">'[33]11'!$I$6:$J$84,'[33]11'!$F$6:$G$84</definedName>
    <definedName name="T11?axis?ПРД?ПРЕД">'[33]11'!$K$6:$L$84,'[33]11'!$D$6:$E$84</definedName>
    <definedName name="T11?axis?ПРД?РЕГ">'[44]услуги непроизводств.'!#REF!</definedName>
    <definedName name="T11?axis?ПФ?ПЛАН">'[33]11'!$I$6:$I$84,'[33]11'!$D$6:$D$84,'[33]11'!$K$6:$K$84,'[33]11'!$F$6:$F$84</definedName>
    <definedName name="T11?axis?ПФ?ФАКТ">'[33]11'!$J$6:$J$84,'[33]11'!$E$6:$E$84,'[33]11'!$L$6:$L$84,'[33]11'!$G$6:$G$84</definedName>
    <definedName name="T11?Data">#N/A</definedName>
    <definedName name="T11?Name">'[44]услуги непроизводств.'!#REF!</definedName>
    <definedName name="T11_Copy1">'[44]услуги непроизводств.'!#REF!</definedName>
    <definedName name="T11_Copy2">'[44]услуги непроизводств.'!#REF!</definedName>
    <definedName name="T11_Copy3">'[44]услуги непроизводств.'!#REF!</definedName>
    <definedName name="T11_Copy4">'[44]услуги непроизводств.'!#REF!</definedName>
    <definedName name="T11_Copy5">'[44]услуги непроизводств.'!#REF!</definedName>
    <definedName name="T11_Copy6">'[44]услуги непроизводств.'!#REF!</definedName>
    <definedName name="T11_Copy7.1">'[44]услуги непроизводств.'!#REF!</definedName>
    <definedName name="T11_Copy7.2">'[44]услуги непроизводств.'!#REF!</definedName>
    <definedName name="T11_Copy8">'[44]услуги непроизводств.'!#REF!</definedName>
    <definedName name="T11_Copy9">'[44]услуги непроизводств.'!#REF!</definedName>
    <definedName name="T12?axis?R?ДОГОВОР">#REF!</definedName>
    <definedName name="T12?axis?R?ДОГОВОР?">#REF!</definedName>
    <definedName name="T12?axis?ПРД?БАЗ">'[33]12'!$J$6:$K$20,'[33]12'!$G$6:$H$20</definedName>
    <definedName name="T12?axis?ПРД?ПРЕД">'[33]12'!$L$6:$M$20,'[33]12'!$E$6:$F$20</definedName>
    <definedName name="T12?axis?ПРД?РЕГ">#REF!</definedName>
    <definedName name="T12?axis?ПФ?ПЛАН">'[33]12'!$J$6:$J$20,'[33]12'!$E$6:$E$20,'[33]12'!$L$6:$L$20,'[33]12'!$G$6:$G$20</definedName>
    <definedName name="T12?axis?ПФ?ФАКТ">'[33]12'!$K$6:$K$20,'[33]12'!$F$6:$F$20,'[33]12'!$M$6:$M$20,'[33]12'!$H$6:$H$20</definedName>
    <definedName name="T12?Data">'[33]12'!$E$6:$M$9,  '[33]12'!$E$11:$M$18,  '[33]12'!$E$20:$M$20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'[33]12'!$A$16:$M$16, '[33]12'!$A$14:$M$14, '[33]12'!$A$12:$M$12, '[33]12'!$A$18:$M$18</definedName>
    <definedName name="T12?L2.x">'[33]12'!$A$15:$M$15, '[33]12'!$A$13:$M$13, '[33]12'!$A$11:$M$11, '[33]12'!$A$17:$M$17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'[33]12'!$E$16:$I$16, '[33]12'!$E$14:$I$14, '[33]12'!$E$9:$I$9, '[33]12'!$E$12:$I$12, '[33]12'!$E$18:$I$18, '[33]12'!$E$7:$I$7</definedName>
    <definedName name="T12?unit?ПРЦ">#REF!</definedName>
    <definedName name="T12?unit?ТРУБ">'[33]12'!$E$15:$I$15, '[33]12'!$E$13:$I$13, '[33]12'!$E$6:$I$6, '[33]12'!$E$8:$I$8, '[33]12'!$E$11:$I$11, '[33]12'!$E$17:$I$17, '[33]12'!$E$20:$I$20</definedName>
    <definedName name="T12_Copy">#REF!</definedName>
    <definedName name="T13?axis?ПРД?БАЗ">'[33]13'!$I$6:$J$16,'[33]13'!$F$6:$G$16</definedName>
    <definedName name="T13?axis?ПРД?ПРЕД">'[33]13'!$K$6:$L$16,'[33]13'!$D$6:$E$16</definedName>
    <definedName name="T13?axis?ПРД?РЕГ">#REF!</definedName>
    <definedName name="T13?axis?ПФ?ПЛАН">'[33]13'!$I$6:$I$16,'[33]13'!$D$6:$D$16,'[33]13'!$K$6:$K$16,'[33]13'!$F$6:$F$16</definedName>
    <definedName name="T13?axis?ПФ?ФАКТ">'[33]13'!$J$6:$J$16,'[33]13'!$E$6:$E$16,'[33]13'!$L$6:$L$16,'[33]13'!$G$6:$G$16</definedName>
    <definedName name="T13?Data">'[33]13'!$D$6:$L$7, '[33]13'!$D$8:$L$8, '[33]13'!$D$9:$L$16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'[33]13'!$D$14:$H$14,'[33]13'!$D$11:$H$11</definedName>
    <definedName name="T13?unit?ТГКАЛ">#REF!</definedName>
    <definedName name="T13?unit?ТМКБ">'[33]13'!$D$13:$H$13,'[33]13'!$D$10:$H$10</definedName>
    <definedName name="T13?unit?ТРУБ">'[33]13'!$D$12:$H$12,'[33]13'!$D$15:$H$16,'[33]13'!$D$8:$H$9</definedName>
    <definedName name="T14?axis?R?ВРАС">#REF!</definedName>
    <definedName name="T14?axis?R?ВРАС?">#REF!</definedName>
    <definedName name="T14?axis?ПРД?БАЗ">'[33]14'!$J$6:$K$20,'[33]14'!$G$6:$H$20</definedName>
    <definedName name="T14?axis?ПРД?ПРЕД">'[33]14'!$L$6:$M$20,'[33]14'!$E$6:$F$20</definedName>
    <definedName name="T14?axis?ПРД?РЕГ">#REF!</definedName>
    <definedName name="T14?axis?ПФ?ПЛАН">'[33]14'!$G$6:$G$20,'[33]14'!$J$6:$J$20,'[33]14'!$L$6:$L$20,'[33]14'!$E$6:$E$20</definedName>
    <definedName name="T14?axis?ПФ?ФАКТ">'[33]14'!$H$6:$H$20,'[33]14'!$K$6:$K$20,'[33]14'!$M$6:$M$20,'[33]14'!$F$6:$F$20</definedName>
    <definedName name="T14?Data">'[33]14'!$E$7:$M$18,  '[33]14'!$E$20:$M$20</definedName>
    <definedName name="T14?item_ext?РОСТ">#REF!</definedName>
    <definedName name="T14?L1">'[33]14'!$A$13:$M$13, '[33]14'!$A$10:$M$10, '[33]14'!$A$7:$M$7, '[33]14'!$A$16:$M$16</definedName>
    <definedName name="T14?L1.1">'[33]14'!$A$14:$M$14, '[33]14'!$A$11:$M$11, '[33]14'!$A$8:$M$8, '[33]14'!$A$17:$M$17</definedName>
    <definedName name="T14?L1.2">'[33]14'!$A$15:$M$15, '[33]14'!$A$12:$M$12, '[33]14'!$A$9:$M$9, '[33]14'!$A$18:$M$18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'[33]14'!$E$15:$I$15, '[33]14'!$E$12:$I$12, '[33]14'!$E$9:$I$9, '[33]14'!$E$18:$I$18, '[33]14'!$J$6:$M$20</definedName>
    <definedName name="T14?unit?ТРУБ">'[33]14'!$E$13:$I$14, '[33]14'!$E$10:$I$11, '[33]14'!$E$7:$I$8, '[33]14'!$E$16:$I$17, '[33]14'!$E$20:$I$20</definedName>
    <definedName name="T14_Copy">#REF!</definedName>
    <definedName name="T15?axis?ПРД?БАЗ">'[33]15'!$I$6:$J$11,'[33]15'!$F$6:$G$11</definedName>
    <definedName name="T15?axis?ПРД?ПРЕД">'[33]15'!$K$6:$L$11,'[33]15'!$D$6:$E$11</definedName>
    <definedName name="T15?axis?ПФ?ПЛАН">'[33]15'!$I$6:$I$11,'[33]15'!$D$6:$D$11,'[33]15'!$K$6:$K$11,'[33]15'!$F$6:$F$11</definedName>
    <definedName name="T15?axis?ПФ?ФАКТ">'[33]15'!$J$6:$J$11,'[33]15'!$E$6:$E$11,'[33]15'!$L$6:$L$11,'[33]15'!$G$6:$G$11</definedName>
    <definedName name="T15?Columns">#REF!</definedName>
    <definedName name="T15?item_ext?РОСТ">[44]экология!#REF!</definedName>
    <definedName name="T15?ItemComments">#REF!</definedName>
    <definedName name="T15?Items">#REF!</definedName>
    <definedName name="T15?Name">[44]экология!#REF!</definedName>
    <definedName name="T15?Scope">#REF!</definedName>
    <definedName name="T15?unit?ПРЦ">[44]экология!#REF!</definedName>
    <definedName name="T15?ВРАС">#REF!</definedName>
    <definedName name="T15_Protect">#REF!,#REF!,#REF!,#REF!,#REF!,#REF!,#REF!</definedName>
    <definedName name="T16?axis?R?ДОГОВОР">'[33]16'!$E$40:$M$40,'[33]16'!$E$60:$M$60,'[33]16'!$E$36:$M$36,'[33]16'!$E$32:$M$32,'[33]16'!$E$28:$M$28,'[33]16'!$E$24:$M$24,'[33]16'!$E$68:$M$68,'[33]16'!$E$56:$M$56,'[33]16'!$E$20:$M$20,P1_T16?axis?R?ДОГОВОР</definedName>
    <definedName name="T16?axis?R?ДОГОВОР?">'[33]16'!$A$8,'[33]16'!$A$12,'[33]16'!$A$16,P1_T16?axis?R?ДОГОВОР?</definedName>
    <definedName name="T16?axis?R?ОРГ">#REF!</definedName>
    <definedName name="T16?axis?R?ОРГ?">#REF!</definedName>
    <definedName name="T16?axis?ПРД?БАЗ">'[33]16'!$J$6:$K$88,               '[33]16'!$G$6:$H$88</definedName>
    <definedName name="T16?axis?ПРД?ПРЕД">'[33]16'!$L$6:$M$88,               '[33]16'!$E$6:$F$88</definedName>
    <definedName name="T16?axis?ПРД?РЕГ">#REF!</definedName>
    <definedName name="T16?axis?ПФ?ПЛАН">'[33]16'!$J$6:$J$88,               '[33]16'!$E$6:$E$88,               '[33]16'!$L$6:$L$88,               '[33]16'!$G$6:$G$88</definedName>
    <definedName name="T16?axis?ПФ?ФАКТ">'[33]16'!$K$6:$K$88,               '[33]16'!$F$6:$F$88,               '[33]16'!$M$6:$M$88,               '[33]16'!$H$6:$H$88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>'[33]16'!$A$38:$M$38,'[33]16'!$A$58:$M$58,'[33]16'!$A$34:$M$34,'[33]16'!$A$30:$M$30,'[33]16'!$A$26:$M$26,'[33]16'!$A$22:$M$22,'[33]16'!$A$66:$M$66,'[33]16'!$A$54:$M$54,'[33]16'!$A$18:$M$18,P1_T16?L1</definedName>
    <definedName name="T16?L1.x">'[33]16'!$A$40:$M$40,'[33]16'!$A$60:$M$60,'[33]16'!$A$36:$M$36,'[33]16'!$A$32:$M$32,'[33]16'!$A$28:$M$28,'[33]16'!$A$24:$M$24,'[33]16'!$A$68:$M$68,'[33]16'!$A$56:$M$56,'[33]16'!$A$20:$M$20,P1_T16?L1.x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#REF!,#REF!,P1_T16_Protect</definedName>
    <definedName name="T17.1?axis?C?НП">'[33]17.1'!$E$6:$L$16, '[33]17.1'!$E$18:$L$28</definedName>
    <definedName name="T17.1?axis?C?НП?">#REF!</definedName>
    <definedName name="T17.1?axis?ПРД?БАЗ">#REF!</definedName>
    <definedName name="T17.1?axis?ПРД?РЕГ">#REF!</definedName>
    <definedName name="T17.1?Data">'[33]17.1'!$E$6:$L$16, '[33]17.1'!$N$6:$N$16, '[33]17.1'!$E$18:$L$28, '[33]17.1'!$N$18:$N$28</definedName>
    <definedName name="T17.1?Equipment">#REF!</definedName>
    <definedName name="T17.1?item_ext?ВСЕГО">'[33]17.1'!$N$6:$N$16, '[33]17.1'!$N$18:$N$28</definedName>
    <definedName name="T17.1?ItemComments">#REF!</definedName>
    <definedName name="T17.1?Items">#REF!</definedName>
    <definedName name="T17.1?L1">'[33]17.1'!$A$6:$N$6, '[33]17.1'!$A$18:$N$18</definedName>
    <definedName name="T17.1?L2">'[33]17.1'!$A$7:$N$7, '[33]17.1'!$A$19:$N$19</definedName>
    <definedName name="T17.1?L3">'[33]17.1'!$A$8:$N$8, '[33]17.1'!$A$20:$N$20</definedName>
    <definedName name="T17.1?L3.1">'[33]17.1'!$A$9:$N$9, '[33]17.1'!$A$21:$N$21</definedName>
    <definedName name="T17.1?L4">'[33]17.1'!$A$10:$N$10, '[33]17.1'!$A$22:$N$22</definedName>
    <definedName name="T17.1?L4.1">'[33]17.1'!$A$11:$N$11, '[33]17.1'!$A$23:$N$23</definedName>
    <definedName name="T17.1?L5">'[33]17.1'!$A$12:$N$12, '[33]17.1'!$A$24:$N$24</definedName>
    <definedName name="T17.1?L5.1">'[33]17.1'!$A$13:$N$13, '[33]17.1'!$A$25:$N$25</definedName>
    <definedName name="T17.1?L6">'[33]17.1'!$A$14:$N$14, '[33]17.1'!$A$26:$N$26</definedName>
    <definedName name="T17.1?L7">'[33]17.1'!$A$15:$N$15, '[33]17.1'!$A$27:$N$27</definedName>
    <definedName name="T17.1?L8">'[33]17.1'!$A$16:$N$16, '[33]17.1'!$A$28:$N$28</definedName>
    <definedName name="T17.1?Name">#REF!</definedName>
    <definedName name="T17.1?Scope">#REF!</definedName>
    <definedName name="T17.1?Table">#REF!</definedName>
    <definedName name="T17.1?Title">#REF!</definedName>
    <definedName name="T17.1?unit?РУБ">'[33]17.1'!$D$9:$N$9, '[33]17.1'!$D$11:$N$11, '[33]17.1'!$D$13:$N$13, '[33]17.1'!$D$21:$N$21, '[33]17.1'!$D$23:$N$23, '[33]17.1'!$D$25:$N$25</definedName>
    <definedName name="T17.1?unit?ТРУБ">'[33]17.1'!$D$8:$N$8, '[33]17.1'!$D$10:$N$10, '[33]17.1'!$D$12:$N$12, '[33]17.1'!$D$14:$N$16, '[33]17.1'!$D$20:$N$20, '[33]17.1'!$D$22:$N$22, '[33]17.1'!$D$24:$N$24, '[33]17.1'!$D$26:$N$28</definedName>
    <definedName name="T17.1?unit?ЧДН">'[33]17.1'!$D$7:$N$7, '[33]17.1'!$D$19:$N$19</definedName>
    <definedName name="T17.1?unit?ЧЕЛ">'[33]17.1'!$D$18:$N$18, '[33]17.1'!$D$6:$N$6</definedName>
    <definedName name="T17.1_Copy">#REF!</definedName>
    <definedName name="T17.1_Protect">#REF!,#REF!,#REF!,#REF!,#REF!,#REF!</definedName>
    <definedName name="T17?axis?ПРД?БАЗ">'[33]17'!$I$6:$J$13,'[33]17'!$F$6:$G$13</definedName>
    <definedName name="T17?axis?ПРД?ПРЕД">'[33]17'!$K$6:$L$13,'[33]17'!$D$6:$E$13</definedName>
    <definedName name="T17?axis?ПРД?РЕГ">#REF!</definedName>
    <definedName name="T17?axis?ПФ?ПЛАН">'[33]17'!$I$6:$I$13,'[33]17'!$D$6:$D$13,'[33]17'!$K$6:$K$13,'[33]17'!$F$6:$F$13</definedName>
    <definedName name="T17?axis?ПФ?ФАКТ">'[33]17'!$J$6:$J$13,'[33]17'!$E$6:$E$13,'[33]17'!$L$6:$L$13,'[33]17'!$G$6:$G$13</definedName>
    <definedName name="T17?Columns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'[26]29'!$L$60,'[26]29'!$O$60,'[26]29'!$F$60,'[26]29'!$I$60</definedName>
    <definedName name="T17?L8">#REF!</definedName>
    <definedName name="T17?Name">#REF!</definedName>
    <definedName name="T17?Scope">#REF!</definedName>
    <definedName name="T17?Table">#REF!</definedName>
    <definedName name="T17?Title">#REF!</definedName>
    <definedName name="T17?unit?ГКАЛЧ">'[26]29'!$M$26:$M$33,'[26]29'!$P$26:$P$33,'[26]29'!$G$52:$G$59,'[26]29'!$J$52:$J$59,'[26]29'!$M$52:$M$59,'[26]29'!$P$52:$P$59,'[26]29'!$G$26:$G$33,'[26]29'!$J$26:$J$33</definedName>
    <definedName name="T17?unit?РУБ.ГКАЛ">'[26]29'!$O$18:$O$25,P1_T17?unit?РУБ.ГКАЛ,P2_T17?unit?РУБ.ГКАЛ</definedName>
    <definedName name="T17?unit?ТГКАЛ">'[26]29'!$P$18:$P$25,P1_T17?unit?ТГКАЛ,P2_T17?unit?ТГКАЛ</definedName>
    <definedName name="T17?unit?ТРУБ">#REF!</definedName>
    <definedName name="T17?unit?ТРУБ.ГКАЛЧ.МЕС">'[26]29'!$L$26:$L$33,'[26]29'!$O$26:$O$33,'[26]29'!$F$52:$F$59,'[26]29'!$I$52:$I$59,'[26]29'!$L$52:$L$59,'[26]29'!$O$52:$O$59,'[26]29'!$F$26:$F$33,'[26]29'!$I$26:$I$33</definedName>
    <definedName name="T17?unit?ЧДН">#REF!</definedName>
    <definedName name="T17?unit?ЧЕЛ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8?axis?R?ДОГОВОР">'[33]18'!$D$14:$L$16,'[33]18'!$D$20:$L$22,'[33]18'!$D$26:$L$28,'[33]18'!$D$32:$L$34,'[33]18'!$D$38:$L$40,'[33]18'!$D$8:$L$10</definedName>
    <definedName name="T18?axis?R?ДОГОВОР?">'[33]18'!$B$14:$B$16,'[33]18'!$B$20:$B$22,'[33]18'!$B$26:$B$28,'[33]18'!$B$32:$B$34,'[33]18'!$B$38:$B$40,'[33]18'!$B$8:$B$10</definedName>
    <definedName name="T18?axis?ПРД?БАЗ">'[33]18'!$I$6:$J$42,'[33]18'!$F$6:$G$42</definedName>
    <definedName name="T18?axis?ПРД?ПРЕД">'[33]18'!$K$6:$L$42,'[33]18'!$D$6:$E$42</definedName>
    <definedName name="T18?axis?ПФ?ПЛАН">'[33]18'!$I$6:$I$42,'[33]18'!$D$6:$D$42,'[33]18'!$K$6:$K$42,'[33]18'!$F$6:$F$42</definedName>
    <definedName name="T18?axis?ПФ?ФАКТ">'[33]18'!$J$6:$J$42,'[33]18'!$E$6:$E$42,'[33]18'!$L$6:$L$42,'[33]18'!$G$6:$G$42</definedName>
    <definedName name="T18_Copy1">[44]страховые!#REF!</definedName>
    <definedName name="T18_Copy2">[44]страховые!#REF!</definedName>
    <definedName name="T18_Copy3">[44]страховые!#REF!</definedName>
    <definedName name="T18_Copy4">[44]страховые!#REF!</definedName>
    <definedName name="T18_Copy5">[44]страховые!#REF!</definedName>
    <definedName name="T18_Copy6">[44]страховые!#REF!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[44]НИОКР!#REF!</definedName>
    <definedName name="T19?axis?R?ДОГОВОР">'[33]19'!$E$8:$M$9,'[33]19'!$E$13:$M$14,'[33]19'!$E$18:$M$18,'[33]19'!$E$26:$M$27,'[33]19'!$E$22:$M$22</definedName>
    <definedName name="T19?axis?R?ДОГОВОР?">'[33]19'!$A$8:$A$9,'[33]19'!$A$13:$A$14,'[33]19'!$A$18,'[33]19'!$A$26:$A$27,'[33]19'!$A$22</definedName>
    <definedName name="T19?axis?ПРД?БАЗ">'[33]19'!$J$6:$K$30,'[33]19'!$G$6:$H$30</definedName>
    <definedName name="T19?axis?ПРД?ПРЕД">'[33]19'!$L$6:$M$30,'[33]19'!$E$6:$F$30</definedName>
    <definedName name="T19?axis?ПФ?ПЛАН">'[33]19'!$J$6:$J$30,'[33]19'!$E$6:$E$30,'[33]19'!$L$6:$L$30,'[33]19'!$G$6:$G$30</definedName>
    <definedName name="T19?axis?ПФ?ФАКТ">'[33]19'!$K$6:$K$30,'[33]19'!$F$6:$F$30,'[33]19'!$M$6:$M$30,'[33]19'!$H$6:$H$30</definedName>
    <definedName name="T19?Data">'[26]19'!$J$8:$M$16,'[26]19'!$C$8:$H$16</definedName>
    <definedName name="T19?item_ext?РОСТ">[44]НИОКР!#REF!</definedName>
    <definedName name="T19?L1">'[33]19'!$A$16:$M$16, '[33]19'!$A$11:$M$11, '[33]19'!$A$6:$M$6, '[33]19'!$A$20:$M$20, '[33]19'!$A$24:$M$24</definedName>
    <definedName name="T19?L1.x">'[33]19'!$A$18:$M$18, '[33]19'!$A$13:$M$14, '[33]19'!$A$8:$M$9, '[33]19'!$A$22:$M$22, '[33]19'!$A$26:$M$27</definedName>
    <definedName name="T19?Name">[44]НИОКР!#REF!</definedName>
    <definedName name="T19?unit?ПРЦ">[44]НИОКР!#REF!</definedName>
    <definedName name="T19_Copy">[44]НИОКР!#REF!</definedName>
    <definedName name="T19_Copy2">[44]НИОКР!#REF!</definedName>
    <definedName name="T19_Protection">'[26]19'!$E$13:$H$13,'[26]19'!$E$15:$H$15,'[26]19'!$J$8:$M$11,'[26]19'!$J$13:$M$13,'[26]19'!$J$15:$M$15,'[26]19'!$E$4:$H$4,'[26]19'!$J$4:$M$4,'[26]19'!$E$8:$H$11</definedName>
    <definedName name="T2.1?Data">#N/A</definedName>
    <definedName name="T2.1?Protection">P6_T2.1?Protection</definedName>
    <definedName name="T2.3_Protect">'[7]2.3'!#REF!,'[7]2.3'!$A$41:$C$44</definedName>
    <definedName name="T2?axis?ПРД?БАЗ">'[33]2'!$I$6:$J$19,'[33]2'!$F$6:$G$19</definedName>
    <definedName name="T2?axis?ПРД?ПРЕД">'[33]2'!$K$6:$L$19,'[33]2'!$D$6:$E$19</definedName>
    <definedName name="T2?axis?ПРД?РЕГ">#REF!</definedName>
    <definedName name="T2?axis?ПФ?ПЛАН">'[33]2'!$I$6:$I$19,'[33]2'!$D$6:$D$19,'[33]2'!$K$6:$K$19,'[33]2'!$F$6:$F$19</definedName>
    <definedName name="T2?axis?ПФ?ФАКТ">'[33]2'!$J$6:$J$19,'[33]2'!$E$6:$E$19,'[33]2'!$L$6:$L$19,'[33]2'!$G$6:$G$19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'[33]2'!$D$6:$H$8,   '[33]2'!$D$10:$H$10,   '[33]2'!$D$12:$H$13,   '[33]2'!$D$15:$H$15</definedName>
    <definedName name="T2?unit?ПРЦ">'[33]2'!$D$9:$H$9,   '[33]2'!$D$14:$H$14,   '[33]2'!$I$6:$L$19,   '[33]2'!$D$18:$H$18</definedName>
    <definedName name="T2?unit?ТГКАЛ">'[33]2'!$D$16:$H$17,   '[33]2'!$D$19:$H$19</definedName>
    <definedName name="T2_">#REF!</definedName>
    <definedName name="T2_DiapProt">P1_T2_DiapProt,P2_T2_DiapProt</definedName>
    <definedName name="T20?axis?R?ДОГОВОР">'[33]20'!$G$7:$O$26,       '[33]20'!$G$28:$O$41</definedName>
    <definedName name="T20?axis?R?ДОГОВОР?">'[33]20'!$D$7:$D$26,       '[33]20'!$D$28:$D$41</definedName>
    <definedName name="T20?axis?ПРД?БАЗ">'[33]20'!$L$6:$M$42,  '[33]20'!$I$6:$J$42</definedName>
    <definedName name="T20?axis?ПРД?ПРЕД">'[33]20'!$N$6:$O$41,  '[33]20'!$G$6:$H$42</definedName>
    <definedName name="T20?axis?ПФ?ПЛАН">'[33]20'!$L$6:$L$42,  '[33]20'!$G$6:$G$42,  '[33]20'!$N$6:$N$42,  '[33]20'!$I$6:$I$42</definedName>
    <definedName name="T20?axis?ПФ?ФАКТ">'[33]20'!$M$6:$M$42,  '[33]20'!$H$6:$H$42,  '[33]20'!$O$6:$O$42,  '[33]20'!$J$6:$J$42</definedName>
    <definedName name="T20?Data">'[33]20'!$G$6:$O$6,       '[33]20'!$G$8:$O$25,       '[33]20'!$G$27:$O$27,       '[33]20'!$G$29:$O$40,       '[33]20'!$G$42:$O$42</definedName>
    <definedName name="T20?item_ext?РОСТ">[44]аренда!#REF!</definedName>
    <definedName name="T20?ItemComments">'[7]20'!#REF!</definedName>
    <definedName name="T20?Items">'[7]20'!#REF!</definedName>
    <definedName name="T20?L1.1">'[33]20'!$A$20:$O$20,'[33]20'!$A$17:$O$17,'[33]20'!$A$8:$O$8,'[33]20'!$A$11:$O$11,'[33]20'!$A$14:$O$14,'[33]20'!$A$23:$O$23</definedName>
    <definedName name="T20?L1.2">'[33]20'!$A$21:$O$21,'[33]20'!$A$18:$O$18,'[33]20'!$A$9:$O$9,'[33]20'!$A$12:$O$12,'[33]20'!$A$15:$O$15,'[33]20'!$A$24:$O$24</definedName>
    <definedName name="T20?L1.3">'[33]20'!$A$22:$O$22,'[33]20'!$A$19:$O$19,'[33]20'!$A$10:$O$10,'[33]20'!$A$13:$O$13,'[33]20'!$A$16:$O$16,'[33]20'!$A$25:$O$25</definedName>
    <definedName name="T20?L2.1">'[33]20'!$A$29:$O$29,   '[33]20'!$A$32:$O$32,   '[33]20'!$A$35:$O$35,   '[33]20'!$A$38:$O$38</definedName>
    <definedName name="T20?L2.2">'[33]20'!$A$30:$O$30,   '[33]20'!$A$33:$O$33,   '[33]20'!$A$36:$O$36,   '[33]20'!$A$39:$O$39</definedName>
    <definedName name="T20?L2.3">'[33]20'!$A$31:$O$31,   '[33]20'!$A$34:$O$34,   '[33]20'!$A$37:$O$37,   '[33]20'!$A$40:$O$40</definedName>
    <definedName name="T20?Name">[44]аренда!#REF!</definedName>
    <definedName name="T20?unit?МКВТЧ">'[26]20'!$C$13:$M$13,'[26]20'!$C$15:$M$19,'[26]20'!$C$8:$M$11</definedName>
    <definedName name="T20?unit?ПРЦ">[44]аренда!#REF!</definedName>
    <definedName name="T20_Copy1">[44]аренда!#REF!</definedName>
    <definedName name="T20_Copy2">[44]аренда!#REF!</definedName>
    <definedName name="T20_Protect">'[7]20'!$C$13:$I$20,'[7]20'!$C$9:$I$10</definedName>
    <definedName name="T20_Protection">'[26]20'!$E$8:$H$11,P1_T20_Protection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ДОГОВОР">#REF!</definedName>
    <definedName name="T21?axis?R?ДОГОВОР?">#REF!</definedName>
    <definedName name="T21?axis?R?ПЭ">'[26]21'!$D$14:$S$16,'[26]21'!$D$26:$S$28,'[26]21'!$D$20:$S$22</definedName>
    <definedName name="T21?axis?R?ПЭ?">'[26]21'!$B$14:$B$16,'[26]21'!$B$26:$B$28,'[26]21'!$B$20:$B$22</definedName>
    <definedName name="T21?axis?ПРД?БАЗ">'[33]21'!$I$6:$J$18,'[33]21'!$F$6:$G$18</definedName>
    <definedName name="T21?axis?ПРД?ПРЕД">'[33]21'!$K$6:$L$18,'[33]21'!$D$6:$E$18</definedName>
    <definedName name="T21?axis?ПРД?РЕГ">#REF!</definedName>
    <definedName name="T21?axis?ПФ?ПЛАН">'[33]21'!$I$6:$I$18,'[33]21'!$D$6:$D$18,'[33]21'!$K$6:$K$18,'[33]21'!$F$6:$F$18</definedName>
    <definedName name="T21?axis?ПФ?ФАКТ">'[33]21'!$J$6:$J$18,'[33]21'!$E$6:$E$18,'[33]21'!$L$6:$L$18,'[33]21'!$G$6:$G$18</definedName>
    <definedName name="T21?Data">'[26]21'!$D$14:$S$16,'[26]21'!$D$18:$S$18,'[26]21'!$D$20:$S$22,'[26]21'!$D$24:$S$24,'[26]21'!$D$26:$S$28,'[26]21'!$D$31:$S$33,'[26]21'!$D$11:$S$12</definedName>
    <definedName name="T21?item_ext?РОСТ">#REF!</definedName>
    <definedName name="T21?L1">'[26]21'!$D$11:$S$12,'[26]21'!$D$14:$S$16,'[26]21'!$D$18:$S$18,'[26]21'!$D$20:$S$22,'[26]21'!$D$26:$S$28,'[26]21'!$D$24:$S$24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'[33]22'!$E$8:$M$9,'[33]22'!$E$13:$M$14,'[33]22'!$E$22:$M$23,'[33]22'!$E$18:$M$18</definedName>
    <definedName name="T22?axis?R?ДОГОВОР?">'[33]22'!$A$8:$A$9,'[33]22'!$A$13:$A$14,'[33]22'!$A$22:$A$23,'[33]22'!$A$18</definedName>
    <definedName name="T22?axis?ПРД?БАЗ">'[33]22'!$J$6:$K$26, '[33]22'!$G$6:$H$26</definedName>
    <definedName name="T22?axis?ПРД?ПРЕД">'[33]22'!$L$6:$M$26, '[33]22'!$E$6:$F$26</definedName>
    <definedName name="T22?axis?ПФ?ПЛАН">'[33]22'!$J$6:$J$26,'[33]22'!$E$6:$E$26,'[33]22'!$L$6:$L$26,'[33]22'!$G$6:$G$26</definedName>
    <definedName name="T22?axis?ПФ?ФАКТ">'[33]22'!$K$6:$K$26,'[33]22'!$F$6:$F$26,'[33]22'!$M$6:$M$26,'[33]22'!$H$6:$H$26</definedName>
    <definedName name="T22?item_ext?ВСЕГО">'[26]22'!$E$8:$F$31,'[26]22'!$I$8:$J$31</definedName>
    <definedName name="T22?item_ext?РОСТ">'[44]другие затраты с-ст'!#REF!</definedName>
    <definedName name="T22?item_ext?ЭС">'[26]22'!$K$8:$L$31,'[26]22'!$G$8:$H$31</definedName>
    <definedName name="T22?L1">'[26]22'!$G$8:$G$31,'[26]22'!$I$8:$I$31,'[26]22'!$K$8:$K$31,'[26]22'!$E$8:$E$31</definedName>
    <definedName name="T22?L1.x">'[33]22'!$A$13:$M$14, '[33]22'!$A$8:$M$9, '[33]22'!$A$18:$M$18, '[33]22'!$A$22:$M$23</definedName>
    <definedName name="T22?L2">'[26]22'!$H$8:$H$31,'[26]22'!$J$8:$J$31,'[26]22'!$L$8:$L$31,'[26]22'!$F$8:$F$31</definedName>
    <definedName name="T22?Name">'[44]другие затраты с-ст'!#REF!</definedName>
    <definedName name="T22?unit?ГКАЛ.Ч">'[26]22'!$G$8:$G$31,'[26]22'!$I$8:$I$31,'[26]22'!$K$8:$K$31,'[26]22'!$E$8:$E$31</definedName>
    <definedName name="T22?unit?ПРЦ">'[44]другие затраты с-ст'!#REF!</definedName>
    <definedName name="T22?unit?ТГКАЛ">'[26]22'!$H$8:$H$31,'[26]22'!$J$8:$J$31,'[26]22'!$L$8:$L$31,'[26]22'!$F$8:$F$31</definedName>
    <definedName name="T22_Copy">'[44]другие затраты с-ст'!#REF!</definedName>
    <definedName name="T22_Copy2">'[44]другие затраты с-ст'!#REF!</definedName>
    <definedName name="T22_Protection">'[26]22'!$E$19:$L$23,'[26]22'!$E$25:$L$25,'[26]22'!$E$27:$L$31,'[26]22'!$E$17:$L$17</definedName>
    <definedName name="T23?axis?R?ВТОП">'[26]23'!$E$8:$P$30,'[26]23'!$E$36:$P$58</definedName>
    <definedName name="T23?axis?R?ВТОП?">'[26]23'!$C$8:$C$30,'[26]23'!$C$36:$C$58</definedName>
    <definedName name="T23?axis?R?ПЭ">'[26]23'!$E$8:$P$30,'[26]23'!$E$36:$P$58</definedName>
    <definedName name="T23?axis?R?ПЭ?">'[26]23'!$B$8:$B$30,'[26]23'!$B$36:$B$58</definedName>
    <definedName name="T23?axis?R?СЦТ">'[26]23'!$E$32:$P$34,'[26]23'!$E$60:$P$62</definedName>
    <definedName name="T23?axis?R?СЦТ?">'[26]23'!$A$60:$A$62,'[26]23'!$A$32:$A$34</definedName>
    <definedName name="T23?axis?ПРД?БАЗ">'[33]23'!$I$6:$J$13,'[33]23'!$F$6:$G$13</definedName>
    <definedName name="T23?axis?ПРД?ПРЕД">'[33]23'!$K$6:$L$13,'[33]23'!$D$6:$E$13</definedName>
    <definedName name="T23?axis?ПРД?РЕГ">'[44]налоги в с-ст'!#REF!</definedName>
    <definedName name="T23?axis?ПФ?ПЛАН">'[33]23'!$I$6:$I$13,'[33]23'!$D$6:$D$13,'[33]23'!$K$6:$K$13,'[33]23'!$F$6:$F$13</definedName>
    <definedName name="T23?axis?ПФ?ФАКТ">'[33]23'!$J$6:$J$13,'[33]23'!$E$6:$E$13,'[33]23'!$L$6:$L$13,'[33]23'!$G$6:$G$13</definedName>
    <definedName name="T23?Data">'[26]23'!$E$37:$P$63,'[26]23'!$E$9:$P$35</definedName>
    <definedName name="T23?item_ext?ВСЕГО">'[26]23'!$A$55:$P$58,'[26]23'!$A$27:$P$30</definedName>
    <definedName name="T23?item_ext?ИТОГО">'[26]23'!$A$59:$P$59,'[26]23'!$A$31:$P$31</definedName>
    <definedName name="T23?item_ext?РОСТ">'[44]налоги в с-ст'!#REF!</definedName>
    <definedName name="T23?item_ext?СЦТ">'[26]23'!$A$60:$P$62,'[26]23'!$A$32:$P$34</definedName>
    <definedName name="T23?L1">'[44]налоги в с-ст'!#REF!</definedName>
    <definedName name="T23?L1.1">'[44]налоги в с-ст'!#REF!</definedName>
    <definedName name="T23?L1.2">'[44]налоги в с-ст'!#REF!</definedName>
    <definedName name="T23?L2">'[44]налоги в с-ст'!#REF!</definedName>
    <definedName name="T23?L3">'[44]налоги в с-ст'!#REF!</definedName>
    <definedName name="T23?L4">'[44]налоги в с-ст'!#REF!</definedName>
    <definedName name="T23?Name">'[44]налоги в с-ст'!#REF!</definedName>
    <definedName name="T23?Table">'[44]налоги в с-ст'!#REF!</definedName>
    <definedName name="T23?Title">'[44]налоги в с-ст'!#REF!</definedName>
    <definedName name="T23?unit?ПРЦ">'[33]23'!$D$12:$H$12,'[33]23'!$I$6:$L$13</definedName>
    <definedName name="T23?unit?ТРУБ">'[33]23'!$D$9:$H$9,'[33]23'!$D$11:$H$11,'[33]23'!$D$13:$H$13,'[33]23'!$D$6:$H$7</definedName>
    <definedName name="T23_Protection">'[26]23'!$A$60:$A$62,'[26]23'!$F$60:$J$62,'[26]23'!$O$60:$P$62,'[26]23'!$A$9:$A$25,P1_T23_Protection</definedName>
    <definedName name="T24.1?Data">'[33]24.1'!$E$6:$J$21, '[33]24.1'!$E$23, '[33]24.1'!$H$23:$J$23, '[33]24.1'!$E$28:$J$42, '[33]24.1'!$E$44, '[33]24.1'!$H$44:$J$44</definedName>
    <definedName name="T24.1?unit?ТРУБ">'[33]24.1'!$E$5:$E$44, '[33]24.1'!$J$5:$J$44</definedName>
    <definedName name="T24.1_Copy1">'[44]% за кредит'!#REF!</definedName>
    <definedName name="T24.1_Copy2">'[44]% за кредит'!#REF!</definedName>
    <definedName name="T24?axis?R?ДОГОВОР">'[33]24'!$D$27:$L$37,'[33]24'!$D$8:$L$18</definedName>
    <definedName name="T24?axis?R?ДОГОВОР?">'[33]24'!$B$27:$B$37,'[33]24'!$B$8:$B$18</definedName>
    <definedName name="T24?axis?ПРД?БАЗ">'[33]24'!$I$6:$J$39,'[33]24'!$F$6:$G$39</definedName>
    <definedName name="T24?axis?ПРД?ПРЕД">'[33]24'!$K$6:$L$39,'[33]24'!$D$6:$E$39</definedName>
    <definedName name="T24?axis?ПРД?РЕГ">#REF!</definedName>
    <definedName name="T24?axis?ПФ?ПЛАН">'[33]24'!$I$6:$I$39,'[33]24'!$D$6:$D$39,'[33]24'!$K$6:$K$39,'[33]24'!$F$6:$F$38</definedName>
    <definedName name="T24?axis?ПФ?ФАКТ">'[33]24'!$J$6:$J$39,'[33]24'!$E$6:$E$39,'[33]24'!$L$6:$L$39,'[33]24'!$G$6:$G$39</definedName>
    <definedName name="T24?Columns">#REF!</definedName>
    <definedName name="T24?Data">'[33]24'!$D$6:$L$6, '[33]24'!$D$8:$L$18, '[33]24'!$D$20:$L$25, '[33]24'!$D$27:$L$37, '[33]24'!$D$39:$L$39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?ПРЦ">'[33]24'!$D$22:$H$22, '[33]24'!$I$6:$L$6, '[33]24'!$I$8:$L$18, '[33]24'!$I$20:$L$25, '[33]24'!$I$27:$L$37, '[33]24'!$I$39:$L$39</definedName>
    <definedName name="T24?unit?ТРУБ">'[33]24'!$D$6:$H$6, '[33]24'!$D$8:$H$18, '[33]24'!$D$20:$H$21, '[33]24'!$D$23:$H$25, '[33]24'!$D$27:$H$37, '[33]24'!$D$39:$H$39</definedName>
    <definedName name="T24?Units">#REF!</definedName>
    <definedName name="T24?НАП">#REF!</definedName>
    <definedName name="T24_Copy1">#REF!</definedName>
    <definedName name="T24_Copy2">#REF!</definedName>
    <definedName name="T24_Protection">'[26]24'!$E$24:$H$37,'[26]24'!$B$35:$B$37,'[26]24'!$E$41:$H$42,'[26]24'!$J$8:$M$21,'[26]24'!$J$24:$M$37,'[26]24'!$J$41:$M$42,'[26]24'!$E$8:$H$21</definedName>
    <definedName name="T25?axis?R?ВРАС">#REF!</definedName>
    <definedName name="T25?axis?R?ВРАС?">#REF!</definedName>
    <definedName name="T25?axis?R?ДОГОВОР">'[33]25'!$G$19:$O$20, '[33]25'!$G$9:$O$10, '[33]25'!$G$14:$O$15, '[33]25'!$G$24:$O$24, '[33]25'!$G$29:$O$34, '[33]25'!$G$38:$O$40</definedName>
    <definedName name="T25?axis?R?ДОГОВОР?">'[33]25'!$E$19:$E$20, '[33]25'!$E$9:$E$10, '[33]25'!$E$14:$E$15, '[33]25'!$E$24, '[33]25'!$E$29:$E$34, '[33]25'!$E$38:$E$40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'[33]25'!$I$7:$I$51,         '[33]25'!$L$7:$L$51</definedName>
    <definedName name="T25?axis?ПФ?ФАКТ">'[33]25'!$J$7:$J$51,         '[33]25'!$M$7:$M$51</definedName>
    <definedName name="T25?Data">#REF!</definedName>
    <definedName name="T25?item_ext?РОСТ">#REF!</definedName>
    <definedName name="T25?item_ext?РОСТ2">#REF!</definedName>
    <definedName name="T25?ItemComments">'[7]25'!#REF!</definedName>
    <definedName name="T25?Items">'[7]25'!#REF!</definedName>
    <definedName name="T25?L1" xml:space="preserve"> '[33]25'!$A$17:$O$17,  '[33]25'!$A$7:$O$7,  '[33]25'!$A$12:$O$12,  '[33]25'!$A$22:$O$22,  '[33]25'!$A$26:$O$26,  '[33]25'!$A$36:$O$36</definedName>
    <definedName name="T25?L1.1">'[33]25'!$A$19:$O$20, '[33]25'!$A$31:$O$31, '[33]25'!$A$9:$O$10, '[33]25'!$A$14:$O$15, '[33]25'!$A$24:$O$24, '[33]25'!$A$29:$O$29, '[33]25'!$A$33:$O$33, '[33]25'!$A$38:$O$40</definedName>
    <definedName name="T25?L1.2">#REF!</definedName>
    <definedName name="T25?L1.2.1" xml:space="preserve"> '[33]25'!$A$32:$O$32,     '[33]25'!$A$30:$O$30,     '[33]25'!$A$34:$O$34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'[33]25'!$G$32:$K$32,     '[33]25'!$G$27:$K$27,     '[33]25'!$G$30:$K$30,     '[33]25'!$G$34:$K$34</definedName>
    <definedName name="T25?unit?ПРЦ">#REF!</definedName>
    <definedName name="T25?unit?ТРУБ" xml:space="preserve"> '[33]25'!$G$31:$K$31,     '[33]25'!$G$6:$K$26,     '[33]25'!$G$29:$K$29,     '[33]25'!$G$33:$K$33,     '[33]25'!$G$36:$K$51</definedName>
    <definedName name="T25?Units">'[7]25'!#REF!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'[26]26'!$C$34:$N$36,'[26]26'!$C$22:$N$24</definedName>
    <definedName name="T26?axis?R?ВРАС?">'[26]26'!$B$34:$B$36,'[26]26'!$B$22:$B$24</definedName>
    <definedName name="T26?axis?ПРД?БАЗ">'[33]26'!$I$6:$J$20,'[33]26'!$F$6:$G$20</definedName>
    <definedName name="T26?axis?ПРД?ПРЕД">'[33]26'!$K$6:$L$20,'[33]26'!$D$6:$E$20</definedName>
    <definedName name="T26?axis?ПФ?ПЛАН">'[33]26'!$I$6:$I$20,'[33]26'!$D$6:$D$20,'[33]26'!$K$6:$K$20,'[33]26'!$F$6:$F$20</definedName>
    <definedName name="T26?axis?ПФ?ФАКТ">'[33]26'!$J$6:$J$20,'[33]26'!$E$6:$E$20,'[33]26'!$L$6:$L$20,'[33]26'!$G$6:$G$20</definedName>
    <definedName name="T26?Data">'[33]26'!$D$6:$L$8, '[33]26'!$D$10:$L$20</definedName>
    <definedName name="T26?item_ext?РОСТ">'[44]поощрение (ДВ)'!#REF!</definedName>
    <definedName name="T26?L1">'[26]26'!$F$8:$N$8,'[26]26'!$C$8:$D$8</definedName>
    <definedName name="T26?L1.1">'[26]26'!$F$10:$N$10,'[26]26'!$C$10:$D$10</definedName>
    <definedName name="T26?L2">'[26]26'!$F$11:$N$11,'[26]26'!$C$11:$D$11</definedName>
    <definedName name="T26?L2.1">'[26]26'!$F$13:$N$13,'[26]26'!$C$13:$D$13</definedName>
    <definedName name="T26?L2.7">'[44]поощрение (ДВ)'!#REF!</definedName>
    <definedName name="T26?L2.8">'[44]поощрение (ДВ)'!#REF!</definedName>
    <definedName name="T26?L3">'[26]26'!$F$14:$N$14,'[26]26'!$C$14:$D$14</definedName>
    <definedName name="T26?L4">'[26]26'!$F$15:$N$15,'[26]26'!$C$15:$D$15</definedName>
    <definedName name="T26?L5">'[26]26'!$F$16:$N$16,'[26]26'!$C$16:$D$16</definedName>
    <definedName name="T26?L5.1">'[26]26'!$F$18:$N$18,'[26]26'!$C$18:$D$18</definedName>
    <definedName name="T26?L5.2">'[26]26'!$F$19:$N$19,'[26]26'!$C$19:$D$19</definedName>
    <definedName name="T26?L5.3">'[26]26'!$F$20:$N$20,'[26]26'!$C$20:$D$20</definedName>
    <definedName name="T26?L5.3.x">'[26]26'!$F$22:$N$24,'[26]26'!$C$22:$D$24</definedName>
    <definedName name="T26?L6">'[26]26'!$F$26:$N$26,'[26]26'!$C$26:$D$26</definedName>
    <definedName name="T26?L7">'[26]26'!$F$27:$N$27,'[26]26'!$C$27:$D$27</definedName>
    <definedName name="T26?L7.1">'[26]26'!$F$29:$N$29,'[26]26'!$C$29:$D$29</definedName>
    <definedName name="T26?L7.2">'[26]26'!$F$30:$N$30,'[26]26'!$C$30:$D$30</definedName>
    <definedName name="T26?L7.3">'[26]26'!$F$31:$N$31,'[26]26'!$C$31:$D$31</definedName>
    <definedName name="T26?L7.4">'[26]26'!$F$32:$N$32,'[26]26'!$C$32:$D$32</definedName>
    <definedName name="T26?L7.4.x">'[26]26'!$F$34:$N$36,'[26]26'!$C$34:$D$36</definedName>
    <definedName name="T26?L8">'[26]26'!$F$38:$N$38,'[26]26'!$C$38:$D$38</definedName>
    <definedName name="T26?Name">'[44]поощрение (ДВ)'!#REF!</definedName>
    <definedName name="T26?unit?ПРЦ">'[44]поощрение (ДВ)'!#REF!</definedName>
    <definedName name="T26_Protection">'[26]26'!$K$34:$N$36,'[26]26'!$B$22:$B$24,P1_T26_Protection,P2_T26_Protection</definedName>
    <definedName name="T27?axis?R?ВРАС">'[26]27'!$C$34:$S$36,'[26]27'!$C$22:$S$24</definedName>
    <definedName name="T27?axis?R?ВРАС?">'[26]27'!$B$34:$B$36,'[26]27'!$B$22:$B$24</definedName>
    <definedName name="T27?axis?ПРД?БАЗ">'[33]27'!$I$6:$J$11,'[33]27'!$F$6:$G$11</definedName>
    <definedName name="T27?axis?ПРД?ПРЕД">'[33]27'!$K$6:$L$11,'[33]27'!$D$6:$E$11</definedName>
    <definedName name="T27?axis?ПРД?РЕГ">#REF!</definedName>
    <definedName name="T27?axis?ПФ?ПЛАН">'[33]27'!$I$6:$I$11,'[33]27'!$D$6:$D$11,'[33]27'!$K$6:$K$11,'[33]27'!$F$6:$F$11</definedName>
    <definedName name="T27?axis?ПФ?ФАКТ">'[33]27'!$J$6:$J$11,'[33]27'!$E$6:$E$11,'[33]27'!$L$6:$L$11,'[33]27'!$G$6:$G$11</definedName>
    <definedName name="T27?Data">#REF!</definedName>
    <definedName name="T27?item_ext?РОСТ">#REF!</definedName>
    <definedName name="T27?Items">#REF!</definedName>
    <definedName name="T27?L1">#REF!</definedName>
    <definedName name="T27?L1.1">'[26]27'!$F$10:$S$10,'[26]27'!$C$10:$D$10</definedName>
    <definedName name="T27?L2">#REF!</definedName>
    <definedName name="T27?L2.1">'[26]27'!$F$13:$S$13,'[26]27'!$C$13:$D$13</definedName>
    <definedName name="T27?L3">#REF!</definedName>
    <definedName name="T27?L4">#REF!</definedName>
    <definedName name="T27?L5">#REF!</definedName>
    <definedName name="T27?L5.3">'[26]27'!$F$20:$S$20,'[26]27'!$C$20:$D$20</definedName>
    <definedName name="T27?L5.3.x">'[26]27'!$F$22:$S$24,'[26]27'!$C$22:$D$24</definedName>
    <definedName name="T27?L6">#REF!</definedName>
    <definedName name="T27?L7">'[26]27'!$F$27:$S$27,'[26]27'!$C$27:$D$27</definedName>
    <definedName name="T27?L7.1">'[26]27'!$F$29:$S$29,'[26]27'!$C$29:$D$29</definedName>
    <definedName name="T27?L7.2">'[26]27'!$F$30:$S$30,'[26]27'!$C$30:$D$30</definedName>
    <definedName name="T27?L7.3">'[26]27'!$F$31:$S$31,'[26]27'!$C$31:$D$31</definedName>
    <definedName name="T27?L7.4">'[26]27'!$F$32:$S$32,'[26]27'!$C$32:$D$32</definedName>
    <definedName name="T27?L7.4.x">'[26]27'!$F$34:$S$36,'[26]27'!$C$34:$D$36</definedName>
    <definedName name="T27?L8">'[26]27'!$F$38:$S$38,'[26]27'!$C$38:$D$38</definedName>
    <definedName name="T27?Name">#REF!</definedName>
    <definedName name="T27?Scope">#REF!</definedName>
    <definedName name="T27?Table">#REF!</definedName>
    <definedName name="T27?Title">#REF!</definedName>
    <definedName name="T27?unit?ПРЦ">'[33]27'!$D$7:$H$7, '[33]27'!$I$6:$L$11</definedName>
    <definedName name="T27?unit?ТРУБ">'[33]27'!$D$6:$H$6, '[33]27'!$D$8:$H$11</definedName>
    <definedName name="T27?НАП">#REF!</definedName>
    <definedName name="T27?ПОТ">#REF!</definedName>
    <definedName name="T27_Protect">#REF!,#REF!,#REF!</definedName>
    <definedName name="T27_Protection">'[26]27'!$P$34:$S$36,'[26]27'!$B$22:$B$24,P1_T27_Protection,P2_T27_Protection,P3_T27_Protection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'[33]28'!$I$6:$J$17,'[33]28'!$F$6:$G$17</definedName>
    <definedName name="T28?axis?ПРД?ПРЕД">'[33]28'!$K$6:$L$17,'[33]28'!$D$6:$E$17</definedName>
    <definedName name="T28?axis?ПРД?РЕГ">'[44]другие из прибыли'!#REF!</definedName>
    <definedName name="T28?axis?ПФ?ПЛАН">'[33]28'!$I$6:$I$17,'[33]28'!$D$6:$D$17,'[33]28'!$K$6:$K$17,'[33]28'!$F$6:$F$17</definedName>
    <definedName name="T28?axis?ПФ?ФАКТ">'[33]28'!$J$6:$J$17,'[33]28'!$E$6:$E$17,'[33]28'!$L$6:$L$17,'[33]28'!$G$6:$G$17</definedName>
    <definedName name="T28?Data">'[26]28'!$D$190:$E$213,'[26]28'!$G$164:$H$187,'[26]28'!$D$164:$E$187,'[26]28'!$D$138:$I$161,'[26]28'!$D$8:$I$109,'[26]28'!$D$112:$I$135,P1_T28?Data</definedName>
    <definedName name="T28?item_ext?ВСЕГО">'[26]28'!$I$8:$I$292,'[26]28'!$F$8:$F$292</definedName>
    <definedName name="T28?item_ext?ТЭ">'[26]28'!$E$8:$E$292,'[26]28'!$H$8:$H$292</definedName>
    <definedName name="T28?item_ext?ЭЭ">'[26]28'!$D$8:$D$292,'[26]28'!$G$8:$G$292</definedName>
    <definedName name="T28?L1.1.x">'[26]28'!$D$16:$I$18,'[26]28'!$D$11:$I$13</definedName>
    <definedName name="T28?L10.1.x">'[26]28'!$D$250:$I$252,'[26]28'!$D$245:$I$247</definedName>
    <definedName name="T28?L11.1.x">'[26]28'!$D$276:$I$278,'[26]28'!$D$271:$I$273</definedName>
    <definedName name="T28?L2.1.x">'[26]28'!$D$42:$I$44,'[26]28'!$D$37:$I$39</definedName>
    <definedName name="T28?L3.1.x">'[26]28'!$D$68:$I$70,'[26]28'!$D$63:$I$65</definedName>
    <definedName name="T28?L4.1.x">'[26]28'!$D$94:$I$96,'[26]28'!$D$89:$I$91</definedName>
    <definedName name="T28?L5.1.x">'[26]28'!$D$120:$I$122,'[26]28'!$D$115:$I$117</definedName>
    <definedName name="T28?L6.1.x">'[26]28'!$D$146:$I$148,'[26]28'!$D$141:$I$143</definedName>
    <definedName name="T28?L7.1.x">'[26]28'!$D$172:$I$174,'[26]28'!$D$167:$I$169</definedName>
    <definedName name="T28?L8.1.x">'[26]28'!$D$198:$I$200,'[26]28'!$D$193:$I$195</definedName>
    <definedName name="T28?L9.1.x">'[26]28'!$D$224:$I$226,'[26]28'!$D$219:$I$221</definedName>
    <definedName name="T28?Name">'[44]другие из прибыли'!#REF!</definedName>
    <definedName name="T28?unit?ГКАЛЧ">'[26]28'!$H$164:$H$187,'[26]28'!$E$164:$E$187</definedName>
    <definedName name="T28?unit?МКВТЧ">'[26]28'!$G$190:$G$213,'[26]28'!$D$190:$D$213</definedName>
    <definedName name="T28?unit?РУБ.ГКАЛ">'[26]28'!$E$216:$E$239,'[26]28'!$E$268:$E$292,'[26]28'!$H$268:$H$292,'[26]28'!$H$216:$H$239</definedName>
    <definedName name="T28?unit?РУБ.ГКАЛЧ.МЕС">'[26]28'!$H$242:$H$265,'[26]28'!$E$242:$E$265</definedName>
    <definedName name="T28?unit?РУБ.ТКВТ.МЕС">'[26]28'!$G$242:$G$265,'[26]28'!$D$242:$D$265</definedName>
    <definedName name="T28?unit?РУБ.ТКВТЧ">'[26]28'!$G$216:$G$239,'[26]28'!$D$268:$D$292,'[26]28'!$G$268:$G$292,'[26]28'!$D$216:$D$239</definedName>
    <definedName name="T28?unit?ТГКАЛ">'[26]28'!$H$190:$H$213,'[26]28'!$E$190:$E$213</definedName>
    <definedName name="T28?unit?ТКВТ">'[26]28'!$G$164:$G$187,'[26]28'!$D$164:$D$187</definedName>
    <definedName name="T28?unit?ТРУБ">'[26]28'!$D$138:$I$161,'[26]28'!$D$8:$I$109</definedName>
    <definedName name="T28_Copy">'[44]другие из прибыли'!#REF!</definedName>
    <definedName name="T28_Protection">P9_T28_Protection,P10_T28_Protection,P11_T28_Protection,P12_T28_Protection</definedName>
    <definedName name="T29?axis?ПФ?ПЛАН">'[33]29'!$F$5:$F$11,'[33]29'!$D$5:$D$11</definedName>
    <definedName name="T29?axis?ПФ?ФАКТ">'[33]29'!$G$5:$G$11,'[33]29'!$E$5:$E$11</definedName>
    <definedName name="T29?Data">'[33]29'!$D$6:$H$9, '[33]29'!$D$11:$H$11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[44]выпадающие!#REF!</definedName>
    <definedName name="T3?axis?ПРД?БАЗ">'[33]3'!$I$6:$J$20,'[33]3'!$F$6:$G$20</definedName>
    <definedName name="T3?axis?ПРД?ПРЕД">'[33]3'!$K$6:$L$20,'[33]3'!$D$6:$E$20</definedName>
    <definedName name="T3?axis?ПРД?РЕГ">#REF!</definedName>
    <definedName name="T3?axis?ПФ?ПЛАН">'[33]3'!$I$6:$I$20,'[33]3'!$D$6:$D$20,'[33]3'!$K$6:$K$20,'[33]3'!$F$6:$F$20</definedName>
    <definedName name="T3?axis?ПФ?ФАКТ">'[33]3'!$J$6:$J$20,'[33]3'!$E$6:$E$20,'[33]3'!$L$6:$L$20,'[33]3'!$G$6:$G$20</definedName>
    <definedName name="T3?Data">#REF!</definedName>
    <definedName name="T3?item_ext?РОСТ">#REF!</definedName>
    <definedName name="T3?Items">'[7]3'!#REF!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'[33]3'!$D$13:$H$13,   '[33]3'!$D$16:$H$16</definedName>
    <definedName name="T3?unit?МКВТЧ">#REF!</definedName>
    <definedName name="T3?unit?ПРЦ">'[33]3'!$D$20:$H$20,   '[33]3'!$I$6:$L$20</definedName>
    <definedName name="T3?unit?ТГКАЛ">'[33]3'!$D$12:$H$12,   '[33]3'!$D$15:$H$15</definedName>
    <definedName name="T3?unit?ТТУТ">'[33]3'!$D$10:$H$11,   '[33]3'!$D$14:$H$14,   '[33]3'!$D$17:$H$19</definedName>
    <definedName name="T4.1?axis?R?ВТОП">'[33]4.1'!$E$5:$I$8, '[33]4.1'!$E$12:$I$15, '[33]4.1'!$E$18:$I$21</definedName>
    <definedName name="T4.1?axis?R?ВТОП?">'[33]4.1'!$C$5:$C$8, '[33]4.1'!$C$12:$C$15, '[33]4.1'!$C$18:$C$21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'[33]4.1'!$E$4:$I$9, '[33]4.1'!$E$11:$I$15, '[33]4.1'!$E$18:$I$21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'[33]4'!$E$7:$M$10,   '[33]4'!$E$14:$M$17,   '[33]4'!$E$20:$M$23,   '[33]4'!$E$26:$M$29,   '[33]4'!$E$32:$M$35,   '[33]4'!$E$38:$M$41,   '[33]4'!$E$45:$M$48,   '[33]4'!$E$51:$M$54,   '[33]4'!$E$58:$M$61,   '[33]4'!$E$65:$M$68,   '[33]4'!$E$72:$M$75</definedName>
    <definedName name="T4?axis?R?ВТОП?">'[33]4'!$C$7:$C$10,   '[33]4'!$C$14:$C$17,   '[33]4'!$C$20:$C$23,   '[33]4'!$C$26:$C$29,   '[33]4'!$C$32:$C$35,   '[33]4'!$C$38:$C$41,   '[33]4'!$C$45:$C$48,   '[33]4'!$C$51:$C$54,   '[33]4'!$C$58:$C$61,   '[33]4'!$C$65:$C$68,   '[33]4'!$C$72:$C$75</definedName>
    <definedName name="T4?axis?ПРД?БАЗ">'[33]4'!$J$6:$K$81,'[33]4'!$G$6:$H$81</definedName>
    <definedName name="T4?axis?ПРД?ПРЕД">'[33]4'!$L$6:$M$81,'[33]4'!$E$6:$F$81</definedName>
    <definedName name="T4?axis?ПРД?РЕГ">#REF!</definedName>
    <definedName name="T4?axis?ПФ?ПЛАН">'[33]4'!$J$6:$J$81,'[33]4'!$E$6:$E$81,'[33]4'!$L$6:$L$81,'[33]4'!$G$6:$G$81</definedName>
    <definedName name="T4?axis?ПФ?ФАКТ">'[33]4'!$K$6:$K$81,'[33]4'!$F$6:$F$81,'[33]4'!$M$6:$M$81,'[33]4'!$H$6:$H$81</definedName>
    <definedName name="T4?Columns">#REF!</definedName>
    <definedName name="T4?Data">'[33]4'!$E$6:$M$11, '[33]4'!$E$13:$M$17, '[33]4'!$E$20:$M$23, '[33]4'!$E$26:$M$29, '[33]4'!$E$32:$M$35, '[33]4'!$E$37:$M$42, '[33]4'!$E$45:$M$48, '[33]4'!$E$50:$M$55, '[33]4'!$E$57:$M$62, '[33]4'!$E$64:$M$69, '[33]4'!$E$72:$M$75, '[33]4'!$E$77:$M$78, '[33]4'!$E$80:$M$80</definedName>
    <definedName name="T4?item_ext?РОСТ">#REF!</definedName>
    <definedName name="T4?ItemComments">#REF!</definedName>
    <definedName name="T4?Items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Scop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'[33]4'!$J$6:$M$81, '[33]4'!$E$13:$I$17, '[33]4'!$E$78:$I$78</definedName>
    <definedName name="T4?unit?РУБ.МКБ">'[33]4'!$E$34:$I$34, '[33]4'!$E$47:$I$47, '[33]4'!$E$74:$I$74</definedName>
    <definedName name="T4?unit?РУБ.ТКВТЧ">#REF!</definedName>
    <definedName name="T4?unit?РУБ.ТНТ">'[33]4'!$E$32:$I$33, '[33]4'!$E$35:$I$35, '[33]4'!$E$45:$I$46, '[33]4'!$E$48:$I$48, '[33]4'!$E$72:$I$73, '[33]4'!$E$75:$I$75</definedName>
    <definedName name="T4?unit?РУБ.ТУТ">#REF!</definedName>
    <definedName name="T4?unit?ТРУБ">'[33]4'!$E$37:$I$42, '[33]4'!$E$50:$I$55, '[33]4'!$E$57:$I$62</definedName>
    <definedName name="T4?unit?ТТНТ">'[33]4'!$E$26:$I$27, '[33]4'!$E$29:$I$29</definedName>
    <definedName name="T4?unit?ТТУТ">#REF!</definedName>
    <definedName name="T4?Units">#REF!</definedName>
    <definedName name="T4?НАП">#REF!</definedName>
    <definedName name="T4_Protect">#REF!,#REF!,P1_T4_Protect,P2_T4_Protect</definedName>
    <definedName name="T5?axis?R?ОС">'[33]5'!$E$7:$Q$18, '[33]5'!$E$21:$Q$32, '[33]5'!$E$35:$Q$46, '[33]5'!$E$49:$Q$60, '[33]5'!$E$63:$Q$74, '[33]5'!$E$77:$Q$88</definedName>
    <definedName name="T5?axis?R?ОС?">'[33]5'!$C$77:$C$88, '[33]5'!$C$63:$C$74, '[33]5'!$C$49:$C$60, '[33]5'!$C$35:$C$46, '[33]5'!$C$21:$C$32, '[33]5'!$C$7:$C$18</definedName>
    <definedName name="T5?axis?ПРД?БАЗ">'[33]5'!$N$6:$O$89,'[33]5'!$G$6:$H$89</definedName>
    <definedName name="T5?axis?ПРД?ПРЕД">'[33]5'!$P$6:$Q$89,'[33]5'!$E$6:$F$89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'[33]5'!$E$6:$Q$18, '[33]5'!$E$20:$Q$32, '[33]5'!$E$34:$Q$46, '[33]5'!$E$48:$Q$60, '[33]5'!$E$63:$Q$74, '[33]5'!$E$76:$Q$88</definedName>
    <definedName name="T5?item_ext?РОСТ">#REF!</definedName>
    <definedName name="T5?ItemComments">'[7]5'!#REF!</definedName>
    <definedName name="T5?Items">'[7]5'!#REF!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'[33]5'!$N$6:$Q$18, '[33]5'!$N$20:$Q$32, '[33]5'!$N$34:$Q$46, '[33]5'!$N$48:$Q$60, '[33]5'!$E$63:$Q$74, '[33]5'!$N$76:$Q$88</definedName>
    <definedName name="T5?unit?ТРУБ">'[33]5'!$E$76:$M$88, '[33]5'!$E$48:$M$60, '[33]5'!$E$34:$M$46, '[33]5'!$E$20:$M$32, '[33]5'!$E$6:$M$18</definedName>
    <definedName name="T5?Units">'[7]5'!#REF!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'[33]6'!$I$6:$J$47,'[33]6'!$F$6:$G$47</definedName>
    <definedName name="T6?axis?ПРД?ПРЕД">'[33]6'!$K$6:$L$47,'[33]6'!$D$6:$E$47</definedName>
    <definedName name="T6?axis?ПРД?РЕГ">#REF!</definedName>
    <definedName name="T6?axis?ПФ?ПЛАН">'[33]6'!$I$6:$I$47,'[33]6'!$D$6:$D$47,'[33]6'!$K$6:$K$47,'[33]6'!$F$6:$F$47</definedName>
    <definedName name="T6?axis?ПФ?ФАКТ">'[33]6'!$J$6:$J$47,'[33]6'!$L$6:$L$47,'[33]6'!$E$6:$E$47,'[33]6'!$G$6:$G$47</definedName>
    <definedName name="T6?Columns">#REF!</definedName>
    <definedName name="T6?Data">'[33]6'!$D$7:$L$14, '[33]6'!$D$16:$L$19, '[33]6'!$D$21:$L$22, '[33]6'!$D$24:$L$25, '[33]6'!$D$27:$L$28, '[33]6'!$D$30:$L$31, '[33]6'!$D$33:$L$35, '[33]6'!$D$37:$L$39, '[33]6'!$D$41:$L$47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unit?ПРЦ">'[33]6'!$D$12:$H$12, '[33]6'!$D$21:$H$21, '[33]6'!$D$24:$H$24, '[33]6'!$D$27:$H$27, '[33]6'!$D$30:$H$30, '[33]6'!$D$33:$H$33, '[33]6'!$D$47:$H$47, '[33]6'!$I$7:$L$47</definedName>
    <definedName name="T6?unit?РУБ">'[33]6'!$D$16:$H$16, '[33]6'!$D$19:$H$19, '[33]6'!$D$22:$H$22, '[33]6'!$D$25:$H$25, '[33]6'!$D$28:$H$28, '[33]6'!$D$31:$H$31, '[33]6'!$D$34:$H$35, '[33]6'!$D$43:$H$43</definedName>
    <definedName name="T6?unit?ТРУБ">'[33]6'!$D$37:$H$39, '[33]6'!$D$44:$H$46</definedName>
    <definedName name="T6?unit?ЧЕЛ">'[33]6'!$D$41:$H$42, '[33]6'!$D$13:$H$14, '[33]6'!$D$7:$H$11</definedName>
    <definedName name="T6?НАП">#REF!</definedName>
    <definedName name="T6?ПОТ">#REF!</definedName>
    <definedName name="T6_Protect">#REF!,#REF!,#REF!,#REF!,#REF!,#REF!,P1_T6_Protect</definedName>
    <definedName name="T7?axis?ПРД?БАЗ">[44]материалы!$K$6:$L$10,[44]материалы!$H$6:$I$10</definedName>
    <definedName name="T7?axis?ПРД?ПРЕД">[44]материалы!$M$6:$N$10,[44]материалы!$F$6:$G$10</definedName>
    <definedName name="T7?axis?ПФ?ПЛАН">[44]материалы!$K$6:$K$10,[44]материалы!$F$6:$F$10,[44]материалы!$M$6:$M$10,[44]материалы!$H$6:$H$10</definedName>
    <definedName name="T7?axis?ПФ?ФАКТ">[44]материалы!$L$6:$L$10,[44]материалы!$G$6:$G$10,[44]материалы!$N$6:$N$10,[44]материалы!$I$6:$I$10</definedName>
    <definedName name="T7?Data">#N/A</definedName>
    <definedName name="T7?L3">[44]материалы!#REF!</definedName>
    <definedName name="T7?L4">[44]материалы!#REF!</definedName>
    <definedName name="T8?axis?ПРД?БАЗ">'[33]8'!$I$6:$J$42, '[33]8'!$F$6:$G$42</definedName>
    <definedName name="T8?axis?ПРД?ПРЕД">'[33]8'!$K$6:$L$42, '[33]8'!$D$6:$E$42</definedName>
    <definedName name="T8?axis?ПФ?ПЛАН">'[33]8'!$I$6:$I$42, '[33]8'!$D$6:$D$42, '[33]8'!$K$6:$K$42, '[33]8'!$F$6:$F$42</definedName>
    <definedName name="T8?axis?ПФ?ФАКТ">'[33]8'!$G$6:$G$42, '[33]8'!$J$6:$J$42, '[33]8'!$L$6:$L$42, '[33]8'!$E$6:$E$42</definedName>
    <definedName name="T8?Data">'[33]8'!$D$10:$L$12,'[33]8'!$D$14:$L$16,'[33]8'!$D$18:$L$20,'[33]8'!$D$22:$L$24,'[33]8'!$D$26:$L$28,'[33]8'!$D$30:$L$32,'[33]8'!$D$36:$L$38,'[33]8'!$D$40:$L$42,'[33]8'!$D$6:$L$8</definedName>
    <definedName name="T8?item_ext?РОСТ">[44]ремонты!#REF!</definedName>
    <definedName name="T8?Name">[44]ремонты!#REF!</definedName>
    <definedName name="T8?unit?ПРЦ">[44]ремонты!#REF!</definedName>
    <definedName name="T8?unit?ТРУБ">'[33]8'!$D$40:$H$42,'[33]8'!$D$6:$H$32</definedName>
    <definedName name="T9?axis?ПРД?БАЗ">'[33]9'!$I$6:$J$16,'[33]9'!$F$6:$G$16</definedName>
    <definedName name="T9?axis?ПРД?ПРЕД">'[33]9'!$K$6:$L$16,'[33]9'!$D$6:$E$16</definedName>
    <definedName name="T9?axis?ПРД?РЕГ">#REF!</definedName>
    <definedName name="T9?axis?ПФ?ПЛАН">'[33]9'!$I$6:$I$16,'[33]9'!$D$6:$D$16,'[33]9'!$K$6:$K$16,'[33]9'!$F$6:$F$16</definedName>
    <definedName name="T9?axis?ПФ?ФАКТ">'[33]9'!$J$6:$J$16,'[33]9'!$E$6:$E$16,'[33]9'!$L$6:$L$16,'[33]9'!$G$6:$G$16</definedName>
    <definedName name="T9?Data">'[33]9'!$D$6:$L$6, '[33]9'!$D$8:$L$9, '[33]9'!$D$11:$L$16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'[33]9'!$D$8:$H$8, '[33]9'!$D$11:$H$11</definedName>
    <definedName name="T9?unit?ТРУБ">'[33]9'!$D$9:$H$9, '[33]9'!$D$12:$H$16</definedName>
    <definedName name="Table">#REF!</definedName>
    <definedName name="TARGET">[45]TEHSHEET!$I$42:$I$45</definedName>
    <definedName name="TEMP">#REF!,#REF!</definedName>
    <definedName name="TES">#REF!</definedName>
    <definedName name="TES_DATA">#REF!</definedName>
    <definedName name="TES_LIST">#REF!</definedName>
    <definedName name="TP2.1?Columns">[7]P2.1!#REF!</definedName>
    <definedName name="TP2.1?Scope">[7]P2.1!#REF!</definedName>
    <definedName name="TP2.1_Protect">[7]P2.1!#REF!,[7]P2.1!#REF!,[7]P2.1!#REF!</definedName>
    <definedName name="TP2.2?Columns">[7]P2.2!#REF!</definedName>
    <definedName name="TP2.2?Scope">[7]P2.2!#REF!</definedName>
    <definedName name="tt">[8]!_xlbgnm.q8</definedName>
    <definedName name="TTT">#REF!</definedName>
    <definedName name="tyju">[8]!_xlbgnm.q9</definedName>
    <definedName name="type_sh">[22]TEHSHEET!$G$2:$G$5</definedName>
    <definedName name="ukyf">[8]!_xlbgnm.q15</definedName>
    <definedName name="upr">[8]!upr</definedName>
    <definedName name="ur">P1_SCOPE_16_PRT,P2_SCOPE_16_PRT</definedName>
    <definedName name="ůůů">[8]!ůůů</definedName>
    <definedName name="vcgn">[8]!_xlbgnm.q5</definedName>
    <definedName name="VDOC">#REF!</definedName>
    <definedName name="version">[22]Инструкция!$O$4</definedName>
    <definedName name="vhj">[8]!_xlbgnm.q6</definedName>
    <definedName name="vid_top">[22]Справочники!$E$17:$E$33</definedName>
    <definedName name="VV">[8]!VV</definedName>
    <definedName name="we">[8]!we</definedName>
    <definedName name="wrn.Сравнение._.с._.отраслями." hidden="1">{#N/A,#N/A,TRUE,"Лист1";#N/A,#N/A,TRUE,"Лист2";#N/A,#N/A,TRUE,"Лист3"}</definedName>
    <definedName name="xss">[16]!яя</definedName>
    <definedName name="Year">#REF!</definedName>
    <definedName name="yli">[8]!_xlbgnm.q7</definedName>
    <definedName name="ZERO">#REF!</definedName>
    <definedName name="zht">[8]!_xlbgnm.M9</definedName>
    <definedName name="а">[8]!а</definedName>
    <definedName name="а1">#REF!</definedName>
    <definedName name="А8">#REF!</definedName>
    <definedName name="аа">[8]!аа</definedName>
    <definedName name="АААААААА">[8]!АААААААА</definedName>
    <definedName name="ав">[8]!ав</definedName>
    <definedName name="авг">#REF!</definedName>
    <definedName name="авг2">#REF!</definedName>
    <definedName name="ап">[8]!ап</definedName>
    <definedName name="апр">#REF!</definedName>
    <definedName name="апр2">#REF!</definedName>
    <definedName name="ара" hidden="1">{#N/A,#N/A,TRUE,"Лист1";#N/A,#N/A,TRUE,"Лист2";#N/A,#N/A,TRUE,"Лист3"}</definedName>
    <definedName name="АТП">#REF!</definedName>
    <definedName name="аяыпамыпмипи">[8]!аяыпамыпмипи</definedName>
    <definedName name="база">[47]SHPZ!$A$1:$BC$4313</definedName>
    <definedName name="_xlnm.Database">#REF!</definedName>
    <definedName name="Базовые">'[48]Производство электроэнергии'!$A$95</definedName>
    <definedName name="БазовыйПериод">#REF!</definedName>
    <definedName name="бб">[8]!бб</definedName>
    <definedName name="БС">[49]Справочники!$A$4:$A$6</definedName>
    <definedName name="Бюджетные_электроэнергии">'[48]Производство электроэнергии'!$A$111</definedName>
    <definedName name="в">[8]!в</definedName>
    <definedName name="в23ё">[8]!в23ё</definedName>
    <definedName name="ва">[50]!з</definedName>
    <definedName name="вап">[8]!вап</definedName>
    <definedName name="Вар.их">[8]!Вар.их</definedName>
    <definedName name="Вар.КАЛМЭ">[8]!Вар.КАЛМЭ</definedName>
    <definedName name="вв">[8]!вв</definedName>
    <definedName name="витт" hidden="1">{#N/A,#N/A,TRUE,"Лист1";#N/A,#N/A,TRUE,"Лист2";#N/A,#N/A,TRUE,"Лист3"}</definedName>
    <definedName name="вм">[8]!вм</definedName>
    <definedName name="вмивртвр">[8]!вмивртвр</definedName>
    <definedName name="восемь">#REF!</definedName>
    <definedName name="впеку">[50]!ий</definedName>
    <definedName name="вртт">[8]!вртт</definedName>
    <definedName name="вс">[52]расшифровка!#REF!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м">[50]!_xlbgnm.q5</definedName>
    <definedName name="г">[8]!г</definedName>
    <definedName name="гг">[8]!гг</definedName>
    <definedName name="ггг" hidden="1">[16]!P2_SCOPE_FULL_LOAD,[16]!P3_SCOPE_FULL_LOAD,[16]!P4_SCOPE_FULL_LOAD,[16]!P5_SCOPE_FULL_LOAD,[16]!P6_SCOPE_FULL_LOAD,[16]!P7_SCOPE_FULL_LOAD,[16]!P8_SCOPE_FULL_LOAD</definedName>
    <definedName name="гне">[50]!_xlbgnm.q3</definedName>
    <definedName name="гнлзщ">[8]!гнлзщ</definedName>
    <definedName name="гол">[50]!_xlbgnm.q2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2">#REF!</definedName>
    <definedName name="дж">[8]!дж</definedName>
    <definedName name="ДиапазонЗащиты">#REF!,#REF!,#REF!,#REF!,[8]!P1_ДиапазонЗащиты,[8]!P2_ДиапазонЗащиты,[8]!P3_ДиапазонЗащиты,[8]!P4_ДиапазонЗащиты</definedName>
    <definedName name="доли1">'[54]эл ст'!$A$368:$IV$368</definedName>
    <definedName name="доопатмо">[8]!доопатмо</definedName>
    <definedName name="Дополнение">[8]!Дополнение</definedName>
    <definedName name="ДРУГОЕ">[55]Справочники!$A$26:$A$28</definedName>
    <definedName name="дщ">[16]!îî</definedName>
    <definedName name="е">[8]!е</definedName>
    <definedName name="ее" hidden="1">P5_T1_Protect,P6_T1_Protect,P7_T1_Protect,P8_T1_Protect,P9_T1_Protect,P10_T1_Protect,P11_T1_Protect,P12_T1_Protect,P13_T1_Protect,P14_T1_Protect</definedName>
    <definedName name="еее">'[26]21'!$E$31:$E$33,'[26]21'!$G$31:$K$33,'[26]21'!$B$14:$B$16,'[26]21'!$B$20:$B$22,'[26]21'!$B$26:$B$28,'[26]21'!$B$31:$B$33,'[26]21'!$M$31:$M$33,P1_T21_Protection</definedName>
    <definedName name="ёёё">[50]!_xlbgnm.q7</definedName>
    <definedName name="еееее">[16]!_xlbgnm.q15</definedName>
    <definedName name="екек">[16]!_xlbgnm.q2</definedName>
    <definedName name="екк">[16]!_xlbgnm.q3</definedName>
    <definedName name="екке">[16]!_xlbgnm.q5</definedName>
    <definedName name="еккк">[16]!_xlbgnm.q4</definedName>
    <definedName name="енен" hidden="1">#REF!,[16]!P1_SCOPE_NOTIND,[16]!P2_SCOPE_NOTIND,[16]!P3_SCOPE_NOTIND,[16]!P4_SCOPE_NOTIND,[16]!P5_SCOPE_NOTIND,[16]!P6_SCOPE_NOTIND,[16]!P7_SCOPE_NOTIND</definedName>
    <definedName name="енн">[16]!_xlbgnm.q11</definedName>
    <definedName name="еррог">[50]!_xlbgnm.M9</definedName>
    <definedName name="еще">[8]!еще</definedName>
    <definedName name="ж">[8]!ж</definedName>
    <definedName name="жд">[8]!жд</definedName>
    <definedName name="жжж">[16]!k</definedName>
    <definedName name="жжжж">[16]!_xlbgnm.M9</definedName>
    <definedName name="з">[8]!з</definedName>
    <definedName name="з4">#REF!</definedName>
    <definedName name="зжзж">[50]!_xlbgnm.q15</definedName>
    <definedName name="зз">[16]!öó</definedName>
    <definedName name="зззз">[16]!_xlbgnm.M8</definedName>
    <definedName name="ззззззз">РТ передача [28]ээ!$I$76:$I$76</definedName>
    <definedName name="ЗП1">[56]Лист13!$A$2</definedName>
    <definedName name="ЗП2">[56]Лист13!$B$2</definedName>
    <definedName name="ЗП3">[56]Лист13!$C$2</definedName>
    <definedName name="ЗП4">[56]Лист13!$D$2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й">[8]!ий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>[8]!й</definedName>
    <definedName name="йй">[8]!йй</definedName>
    <definedName name="ййййй">[16]!hhy</definedName>
    <definedName name="йфц">[8]!йфц</definedName>
    <definedName name="йц">[8]!йц</definedName>
    <definedName name="йцу">[8]!йцу</definedName>
    <definedName name="к">[8]!к</definedName>
    <definedName name="ке">[8]!ке</definedName>
    <definedName name="кеке">[16]!_xlbgnm.q17</definedName>
    <definedName name="кеппппппппппп" hidden="1">{#N/A,#N/A,TRUE,"Лист1";#N/A,#N/A,TRUE,"Лист2";#N/A,#N/A,TRUE,"Лист3"}</definedName>
    <definedName name="кк">'[26]29'!$O$19:$P$19,'[26]29'!$O$21:$P$25,'[26]29'!$O$27:$P$27,'[26]29'!$O$29:$P$33,'[26]29'!$O$36:$P$36,'[26]29'!$O$38:$P$42,'[26]29'!$O$45:$P$45,P1_T17_Protection</definedName>
    <definedName name="ккк">[57]тар!#REF!</definedName>
    <definedName name="кккк">[50]!_xlbgnm.q8</definedName>
    <definedName name="компенсация">[8]!компенсация</definedName>
    <definedName name="кп">[8]!кп</definedName>
    <definedName name="кпнрг">[8]!кпнрг</definedName>
    <definedName name="_xlnm.Criteria">#REF!</definedName>
    <definedName name="Критерии_ИМ">#REF!</definedName>
    <definedName name="критерий">#REF!</definedName>
    <definedName name="ктджщз">[8]!ктджщз</definedName>
    <definedName name="ку">[16]!hhh</definedName>
    <definedName name="кукуук">[16]!_xlbgnm.q7</definedName>
    <definedName name="лара">[8]!лара</definedName>
    <definedName name="лге" hidden="1">{#N/A,#N/A,TRUE,"Лист1";#N/A,#N/A,TRUE,"Лист2";#N/A,#N/A,TRUE,"Лист3"}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>[8]!ло</definedName>
    <definedName name="лор">[8]!лор</definedName>
    <definedName name="лшлш">[16]!j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[8]!мам</definedName>
    <definedName name="мар">#REF!</definedName>
    <definedName name="мар2">#REF!</definedName>
    <definedName name="митььб">[50]!_xlbgnm.M8</definedName>
    <definedName name="МР">#REF!</definedName>
    <definedName name="мым">[8]!мым</definedName>
    <definedName name="н">[8]!н</definedName>
    <definedName name="Н5">[59]Данные!$I$7</definedName>
    <definedName name="налогообложение">#REF!</definedName>
    <definedName name="Население">'[48]Производство электроэнергии'!$A$124</definedName>
    <definedName name="нгг">[8]!нгг</definedName>
    <definedName name="не">[16]!h</definedName>
    <definedName name="нееее">'[26]28'!$B$256:$B$258,'[26]28'!$B$262:$B$264,'[26]28'!$B$271:$B$273,'[26]28'!$B$276:$B$278,'[26]28'!$B$282:$B$284,'[26]28'!$B$288:$B$291,'[26]28'!$B$11:$B$13,P1_T28?axis?R?ПЭ?</definedName>
    <definedName name="нене" hidden="1">#REF!,#REF!,#REF!,#REF!,#REF!,P1_SCOPE_NotInd2,P2_SCOPE_NotInd2,P3_SCOPE_NotInd2</definedName>
    <definedName name="ненеен" hidden="1">[18]перекрестка!$J$84:$K$88,[18]перекрестка!$N$84:$N$88,[18]перекрестка!$F$14:$G$25,P1_SCOPE_PER_PRT,P2_SCOPE_PER_PRT,P3_SCOPE_PER_PRT,P4_SCOPE_PER_PRT</definedName>
    <definedName name="нн" hidden="1">[16]!P9_SCOPE_FULL_LOAD,P10_SCOPE_FULL_LOAD,P11_SCOPE_FULL_LOAD,P12_SCOPE_FULL_LOAD,P13_SCOPE_FULL_LOAD,P14_SCOPE_FULL_LOAD,шш</definedName>
    <definedName name="ннн">[50]!_xlbgnm.q9</definedName>
    <definedName name="ноя">#REF!</definedName>
    <definedName name="ноя2">#REF!</definedName>
    <definedName name="НП">[60]Исходные!$H$5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'2019 год'!$A$1:$Y$85</definedName>
    <definedName name="окт">#REF!</definedName>
    <definedName name="окт2">#REF!</definedName>
    <definedName name="олд">[50]!_xlbgnm.q17</definedName>
    <definedName name="олло">[8]!олло</definedName>
    <definedName name="олс">[8]!олс</definedName>
    <definedName name="ооо">[8]!ооо</definedName>
    <definedName name="Операция">#REF!</definedName>
    <definedName name="ораора">'[61]Ф-2 (для АО-энерго)'!$C$5:$D$5,'[61]Ф-2 (для АО-энерго)'!$C$52:$C$57,'[61]Ф-2 (для АО-энерго)'!$D$57:$G$57,[8]!P1_SCOPE_F2_PRT,[8]!P2_SCOPE_F2_PRT</definedName>
    <definedName name="ОРГ">#REF!</definedName>
    <definedName name="ОРГАНИЗАЦИЯ">#REF!</definedName>
    <definedName name="отпуск">[8]!отпуск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в">[50]!жд</definedName>
    <definedName name="первый">#REF!</definedName>
    <definedName name="ПериодРегулирования">#REF!</definedName>
    <definedName name="Периоды_18_2">#REF!</definedName>
    <definedName name="план56">[8]!план56</definedName>
    <definedName name="ПМС">[8]!ПМС</definedName>
    <definedName name="ПМС1">[8]!ПМС1</definedName>
    <definedName name="ПН">[62]Исходные!$H$5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'[57]т1.15(смета8а)'!#REF!</definedName>
    <definedName name="полпот">'[57]т1.15(смета8а)'!#REF!</definedName>
    <definedName name="ПоследнийГод">#REF!</definedName>
    <definedName name="пппп">[8]!пппп</definedName>
    <definedName name="пр">[8]!пр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чие_электроэнергии">'[48]Производство электроэнергии'!$A$132</definedName>
    <definedName name="прош_год">#REF!</definedName>
    <definedName name="ПЭ">[55]Справочники!$A$10:$A$12</definedName>
    <definedName name="р">[8]!р</definedName>
    <definedName name="РГК">[55]Справочники!$A$4:$A$4</definedName>
    <definedName name="рис1" hidden="1">{#N/A,#N/A,TRUE,"Лист1";#N/A,#N/A,TRUE,"Лист2";#N/A,#N/A,TRUE,"Лист3"}</definedName>
    <definedName name="рпав">[50]!_xlbgnm.q11</definedName>
    <definedName name="рсср">[8]!рсср</definedName>
    <definedName name="с">[8]!с</definedName>
    <definedName name="с1">[8]!с1</definedName>
    <definedName name="сам">[50]!_xlbgnm.q4</definedName>
    <definedName name="сваеррта">[8]!сваеррта</definedName>
    <definedName name="свмпвппв">[8]!свмпвппв</definedName>
    <definedName name="себестоимость2">[8]!себестоимость2</definedName>
    <definedName name="семь">#REF!</definedName>
    <definedName name="сен">#REF!</definedName>
    <definedName name="сен2">#REF!</definedName>
    <definedName name="ск">[8]!ск</definedName>
    <definedName name="Собст">'[54]эл ст'!$A$360:$IV$360</definedName>
    <definedName name="Собств">'[54]эл ст'!$A$369:$IV$369</definedName>
    <definedName name="сокращение">[8]!сокращение</definedName>
    <definedName name="сомп">[8]!сомп</definedName>
    <definedName name="сомпас">[8]!сомпас</definedName>
    <definedName name="сс">[8]!сс</definedName>
    <definedName name="сссс">[8]!сссс</definedName>
    <definedName name="ссы">[8]!ссы</definedName>
    <definedName name="ссы2">[8]!ссы2</definedName>
    <definedName name="Статья">#REF!</definedName>
    <definedName name="т">[16]!gfg</definedName>
    <definedName name="т_аб_пл_1">'[57]т1.15(смета8а)'!#REF!</definedName>
    <definedName name="т_сбыт_1">'[57]т1.15(смета8а)'!#REF!</definedName>
    <definedName name="таня">[8]!таня</definedName>
    <definedName name="текмес">#REF!</definedName>
    <definedName name="текмес2">#REF!</definedName>
    <definedName name="тепло">[8]!тепло</definedName>
    <definedName name="тп" hidden="1">{#N/A,#N/A,TRUE,"Лист1";#N/A,#N/A,TRUE,"Лист2";#N/A,#N/A,TRUE,"Лист3"}</definedName>
    <definedName name="третий">#REF!</definedName>
    <definedName name="ть">[8]!ть</definedName>
    <definedName name="ТЭП2" hidden="1">{#N/A,#N/A,TRUE,"Лист1";#N/A,#N/A,TRUE,"Лист2";#N/A,#N/A,TRUE,"Лист3"}</definedName>
    <definedName name="Тэс">'[63]расчет тарифов'!#REF!</definedName>
    <definedName name="у">[8]!у</definedName>
    <definedName name="у1">[8]!у1</definedName>
    <definedName name="УГОЛЬ">[55]Справочники!$A$19:$A$21</definedName>
    <definedName name="уе45" hidden="1">{#N/A,#N/A,TRUE,"Лист1";#N/A,#N/A,TRUE,"Лист2";#N/A,#N/A,TRUE,"Лист3"}</definedName>
    <definedName name="ук">[8]!ук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ук">[16]!_xlbgnm.q6</definedName>
    <definedName name="уу">[8]!уу</definedName>
    <definedName name="ууу">'[26]28'!$D$256:$I$258,'[26]28'!$D$262:$I$264,'[26]28'!$D$271:$I$273,'[26]28'!$D$276:$I$278,'[26]28'!$D$282:$I$284,'[26]28'!$D$288:$I$291,'[26]28'!$D$11:$I$13,P1_T28?axis?R?ПЭ</definedName>
    <definedName name="УФ">[8]!УФ</definedName>
    <definedName name="уыукпе">[8]!уыукпе</definedName>
    <definedName name="ф">[8]!ф</definedName>
    <definedName name="ф2">'[64]план 2000'!$G$643</definedName>
    <definedName name="фам">[8]!фам</definedName>
    <definedName name="фев">#REF!</definedName>
    <definedName name="фев2">#REF!</definedName>
    <definedName name="фо">[65]Лист1!#REF!</definedName>
    <definedName name="Форма">[8]!Форма</definedName>
    <definedName name="фффффф">[50]!_xlbgnm.q6</definedName>
    <definedName name="фыаспит">[8]!фыаспит</definedName>
    <definedName name="х">[8]!х</definedName>
    <definedName name="хх">[16]!o</definedName>
    <definedName name="ххх">[16]!nfyz</definedName>
    <definedName name="ц">[8]!ц</definedName>
    <definedName name="ц1">[8]!ц1</definedName>
    <definedName name="цу">[8]!цу</definedName>
    <definedName name="цуа">[8]!цуа</definedName>
    <definedName name="ццц">[16]!_xlbgnm.q8</definedName>
    <definedName name="черновик">[8]!черновик</definedName>
    <definedName name="четвертый">#REF!</definedName>
    <definedName name="ш">[8]!ш</definedName>
    <definedName name="шир_дан">#REF!</definedName>
    <definedName name="шир_отч">#REF!</definedName>
    <definedName name="шир_прош">#REF!</definedName>
    <definedName name="шир_тек">#REF!</definedName>
    <definedName name="шш" hidden="1">#REF!,#REF!,#REF!,#REF!,#REF!,P1_SCOPE_FULL_LOAD</definedName>
    <definedName name="шшш">[17]FST5!$G$100:$G$116,[16]!P1_net</definedName>
    <definedName name="щ">[8]!щ</definedName>
    <definedName name="щщ">P1_T28_Protection,P2_T28_Protection,P3_T28_Protection,P4_T28_Protection,P5_T28_Protection,P6_T28_Protection,P7_T28_Protection,P8_T28_Protection</definedName>
    <definedName name="ъ">[8]!ъ</definedName>
    <definedName name="ы">[8]!ы</definedName>
    <definedName name="ыаппр">[8]!ыаппр</definedName>
    <definedName name="ыапр" hidden="1">{#N/A,#N/A,TRUE,"Лист1";#N/A,#N/A,TRUE,"Лист2";#N/A,#N/A,TRUE,"Лист3"}</definedName>
    <definedName name="ыаупп">[8]!ыаупп</definedName>
    <definedName name="ыаыыа">[8]!ыаыыа</definedName>
    <definedName name="ыв">[8]!ыв</definedName>
    <definedName name="ывпкывк">[8]!ывпкывк</definedName>
    <definedName name="ывпмьпь">[8]!ывпмьпь</definedName>
    <definedName name="ымпы">[8]!ымпы</definedName>
    <definedName name="ыпр">[8]!ыпр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[8]!ыфса</definedName>
    <definedName name="ыыыы">[8]!ыыыы</definedName>
    <definedName name="ь">[16]!gh</definedName>
    <definedName name="ю">[8]!ю</definedName>
    <definedName name="ююю">#REF!,#REF!,#REF!,[16]!P1_ESO_PROT</definedName>
    <definedName name="ююююююю">[8]!ююююююю</definedName>
    <definedName name="я">[8]!я</definedName>
    <definedName name="янв">#REF!</definedName>
    <definedName name="янв2">#REF!</definedName>
    <definedName name="яя">[8]!яя</definedName>
    <definedName name="яяя">[8]!яяя</definedName>
  </definedNames>
  <calcPr calcId="145621" fullCalcOnLoad="1"/>
</workbook>
</file>

<file path=xl/calcChain.xml><?xml version="1.0" encoding="utf-8"?>
<calcChain xmlns="http://schemas.openxmlformats.org/spreadsheetml/2006/main">
  <c r="Y83" i="1" l="1"/>
  <c r="X83" i="1"/>
  <c r="W83" i="1"/>
  <c r="V83" i="1"/>
  <c r="W73" i="1"/>
  <c r="V73" i="1"/>
  <c r="Y65" i="1"/>
  <c r="W65" i="1"/>
  <c r="V65" i="1"/>
  <c r="Y61" i="1"/>
  <c r="Y60" i="1" s="1"/>
  <c r="W61" i="1"/>
  <c r="W60" i="1" s="1"/>
  <c r="V60" i="1"/>
  <c r="Y59" i="1"/>
  <c r="Y58" i="1" s="1"/>
  <c r="W59" i="1"/>
  <c r="W58" i="1" s="1"/>
  <c r="V58" i="1"/>
  <c r="W56" i="1"/>
  <c r="V56" i="1"/>
  <c r="Y52" i="1"/>
  <c r="Y55" i="1" s="1"/>
  <c r="W52" i="1"/>
  <c r="W55" i="1" s="1"/>
  <c r="V52" i="1"/>
  <c r="V55" i="1" s="1"/>
  <c r="Y50" i="1"/>
  <c r="Y46" i="1"/>
  <c r="Y47" i="1" s="1"/>
  <c r="W45" i="1"/>
  <c r="V45" i="1"/>
  <c r="Y38" i="1"/>
  <c r="W38" i="1"/>
  <c r="V38" i="1"/>
  <c r="V37" i="1" s="1"/>
  <c r="X37" i="1"/>
  <c r="W34" i="1"/>
  <c r="V34" i="1"/>
  <c r="Y32" i="1"/>
  <c r="Y31" i="1" s="1"/>
  <c r="X31" i="1"/>
  <c r="W31" i="1"/>
  <c r="V31" i="1"/>
  <c r="Y26" i="1"/>
  <c r="W26" i="1"/>
  <c r="V26" i="1"/>
  <c r="Y25" i="1"/>
  <c r="Y22" i="1"/>
  <c r="Y23" i="1" s="1"/>
  <c r="W21" i="1"/>
  <c r="V21" i="1"/>
  <c r="Y20" i="1"/>
  <c r="Y15" i="1"/>
  <c r="Y14" i="1" s="1"/>
  <c r="V14" i="1"/>
  <c r="Y12" i="1"/>
  <c r="X9" i="1"/>
  <c r="X8" i="1" s="1"/>
  <c r="W9" i="1"/>
  <c r="V9" i="1"/>
  <c r="V8" i="1" l="1"/>
  <c r="V79" i="1" s="1"/>
  <c r="V84" i="1" s="1"/>
  <c r="W15" i="1"/>
  <c r="W14" i="1" s="1"/>
  <c r="W8" i="1" s="1"/>
  <c r="X79" i="1"/>
  <c r="X82" i="1" s="1"/>
  <c r="X84" i="1" s="1"/>
  <c r="Y9" i="1"/>
  <c r="Y21" i="1"/>
  <c r="W37" i="1"/>
  <c r="Y45" i="1"/>
  <c r="Y37" i="1" s="1"/>
  <c r="X80" i="1" l="1"/>
  <c r="W79" i="1"/>
  <c r="W84" i="1" s="1"/>
  <c r="Y8" i="1"/>
  <c r="Y79" i="1" s="1"/>
  <c r="Y80" i="1" l="1"/>
  <c r="Y82" i="1"/>
  <c r="Y84" i="1" s="1"/>
</calcChain>
</file>

<file path=xl/sharedStrings.xml><?xml version="1.0" encoding="utf-8"?>
<sst xmlns="http://schemas.openxmlformats.org/spreadsheetml/2006/main" count="224" uniqueCount="148">
  <si>
    <t>№ п/п</t>
  </si>
  <si>
    <t>Наименование</t>
  </si>
  <si>
    <t>Единица измерений</t>
  </si>
  <si>
    <t>план</t>
  </si>
  <si>
    <t>факт</t>
  </si>
  <si>
    <t>Производственные расходы</t>
  </si>
  <si>
    <t>тыс. руб.</t>
  </si>
  <si>
    <t>1.1</t>
  </si>
  <si>
    <t>Расходы на приобретение сырья и материалов и их хранение</t>
  </si>
  <si>
    <t>1.1.1</t>
  </si>
  <si>
    <t>Реагенты</t>
  </si>
  <si>
    <t>1.1.2</t>
  </si>
  <si>
    <t>Горюче-смазочные материалы</t>
  </si>
  <si>
    <t>1.1.3</t>
  </si>
  <si>
    <t>Материалы и малоценные основные средства</t>
  </si>
  <si>
    <t>1.1.4</t>
  </si>
  <si>
    <t>Спецодежда и СИЗы</t>
  </si>
  <si>
    <t>1.2</t>
  </si>
  <si>
    <t>Расходы на энергетические ресурсы            и холодную воду</t>
  </si>
  <si>
    <t>1.2.1</t>
  </si>
  <si>
    <t>электроэнергия</t>
  </si>
  <si>
    <t>1.2.2</t>
  </si>
  <si>
    <t>теплоэнергия</t>
  </si>
  <si>
    <t>1.2.3</t>
  </si>
  <si>
    <t>теплоноситель</t>
  </si>
  <si>
    <t>1.2.4</t>
  </si>
  <si>
    <t>топливо</t>
  </si>
  <si>
    <t>1.2.5</t>
  </si>
  <si>
    <t>холодная вода</t>
  </si>
  <si>
    <t>1.3</t>
  </si>
  <si>
    <t>Расходы на оплату работ и услуг, выполняемых сторонними организациями, связанные с эксплуатацией централизованных систем, либо объектов в составе таких систем</t>
  </si>
  <si>
    <t>1.4</t>
  </si>
  <si>
    <t>Расходы на оплату труда и отчисления на социальные нужды основного производственного персонала, в том числе налоги и сборы:</t>
  </si>
  <si>
    <t>1.4.1</t>
  </si>
  <si>
    <t>Расходы на оплату труда производственного персонала</t>
  </si>
  <si>
    <t>1.4.2</t>
  </si>
  <si>
    <t>Отчисления на социальные нужды производственного персонала</t>
  </si>
  <si>
    <t>1.5</t>
  </si>
  <si>
    <t>Расходы на уплату процентов по займам и кредитам</t>
  </si>
  <si>
    <t>1.6</t>
  </si>
  <si>
    <t>Транспортные расходы</t>
  </si>
  <si>
    <t>1.7</t>
  </si>
  <si>
    <t>Прочие производственные расходы</t>
  </si>
  <si>
    <t>1.7.1</t>
  </si>
  <si>
    <t>Услуги по обращению с осадком сточных вод</t>
  </si>
  <si>
    <t>1.7.2</t>
  </si>
  <si>
    <t>Расходы на амортизацию автотранспорта</t>
  </si>
  <si>
    <t>1.7.3</t>
  </si>
  <si>
    <t>Контроль качества воды и сточных вод</t>
  </si>
  <si>
    <t>1.7.4</t>
  </si>
  <si>
    <t>Расходы на аварийно-диспетчерское обслуживание</t>
  </si>
  <si>
    <t>Ремонтные расходы</t>
  </si>
  <si>
    <t>2.1</t>
  </si>
  <si>
    <t xml:space="preserve">Расходы на текущий ремонт централизованных систем водоснабжения и (или) водоотведения либо объектов, входящих в состав таких систем </t>
  </si>
  <si>
    <t>2.2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</si>
  <si>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</si>
  <si>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2.3</t>
  </si>
  <si>
    <t>Расходы на оплату труда и отчисления на социальные нужды ремонтного персонала</t>
  </si>
  <si>
    <t>2.3.1</t>
  </si>
  <si>
    <t>Расходы на оплату труда ремонтного персонала</t>
  </si>
  <si>
    <t>2.3.2</t>
  </si>
  <si>
    <t>Отчисления на социальные нужды ремонтного персонала, в том числе налоги и сборы</t>
  </si>
  <si>
    <t>Административные расходы</t>
  </si>
  <si>
    <t>3.1</t>
  </si>
  <si>
    <t>Расходы на оплату работ и услуг, выполняемых сторонними организациями</t>
  </si>
  <si>
    <t>3.1.1</t>
  </si>
  <si>
    <t>услуги связи и интернет</t>
  </si>
  <si>
    <t>3.1.2</t>
  </si>
  <si>
    <t>юридические услуги</t>
  </si>
  <si>
    <t>3.1.3</t>
  </si>
  <si>
    <t>аудиторские услуги</t>
  </si>
  <si>
    <t>3.1.4</t>
  </si>
  <si>
    <t>консультационные услуги</t>
  </si>
  <si>
    <t>3.1.5</t>
  </si>
  <si>
    <t>услуги по вневедомственной охране объектов и территорий</t>
  </si>
  <si>
    <t>3.1.6</t>
  </si>
  <si>
    <t>информационные услуги</t>
  </si>
  <si>
    <t>3.2</t>
  </si>
  <si>
    <t>Расходы на оплату труда и отчисления на социальные нужды административно-управленческого персонала, в т.ч.налоги и сборы</t>
  </si>
  <si>
    <t>3.2.1</t>
  </si>
  <si>
    <t>Расходы на оплату труда административно-управленческого персонала</t>
  </si>
  <si>
    <t>3.2.2</t>
  </si>
  <si>
    <t>Отчисления на социальные нужды административно-управленческого персонала</t>
  </si>
  <si>
    <t>3.3</t>
  </si>
  <si>
    <t>Арендная плата, лизинговые платежи,            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</si>
  <si>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3.4</t>
  </si>
  <si>
    <t>Служебные командировки</t>
  </si>
  <si>
    <t>3.5</t>
  </si>
  <si>
    <t>Обучение персонала</t>
  </si>
  <si>
    <t>3.6</t>
  </si>
  <si>
    <t>Страхование производственных
объектов</t>
  </si>
  <si>
    <t>3.7</t>
  </si>
  <si>
    <t>Прочие административные расходы</t>
  </si>
  <si>
    <t>3.7.1</t>
  </si>
  <si>
    <t>Расходы на амортизацию непроизводственных активов</t>
  </si>
  <si>
    <t>3.7.2</t>
  </si>
  <si>
    <t>Расходы по охране объектов и территорий</t>
  </si>
  <si>
    <t>3.7.3</t>
  </si>
  <si>
    <t>Прочие</t>
  </si>
  <si>
    <t>Сбытовые расходы гарантирующих организаций</t>
  </si>
  <si>
    <t>4.1</t>
  </si>
  <si>
    <t>Расходы по сомнительным долгам, в размере не более 2% НВВ</t>
  </si>
  <si>
    <t>Амортизация</t>
  </si>
  <si>
    <t>5.1</t>
  </si>
  <si>
    <t>Амортизация основных средств и нематериальных активов, относимых к объектам централизованной системы водоснабжения и водоотведения</t>
  </si>
  <si>
    <t>Расходы на арендную плату, лизинговые платежи, концессионную плату</t>
  </si>
  <si>
    <t>6.1</t>
  </si>
  <si>
    <t>Аренда имущества</t>
  </si>
  <si>
    <t>6.2</t>
  </si>
  <si>
    <t>Концессионная плата</t>
  </si>
  <si>
    <t>6.3</t>
  </si>
  <si>
    <t>Лизинговые платежи</t>
  </si>
  <si>
    <t>6.4</t>
  </si>
  <si>
    <t>Аренда земельных участков</t>
  </si>
  <si>
    <t>Расходы, связанные с уплатой налогов и сборов</t>
  </si>
  <si>
    <t>7.1</t>
  </si>
  <si>
    <t>Налог на прибыль</t>
  </si>
  <si>
    <t>7.2</t>
  </si>
  <si>
    <t>Налог на имущество организаций</t>
  </si>
  <si>
    <t>7.3</t>
  </si>
  <si>
    <t>Плата за негативное воздействие на окружающую среду</t>
  </si>
  <si>
    <t>7.4</t>
  </si>
  <si>
    <t>Водный налог и плата за пользование водным объектом</t>
  </si>
  <si>
    <t>7.5</t>
  </si>
  <si>
    <t>Земельный налог</t>
  </si>
  <si>
    <t>7.6</t>
  </si>
  <si>
    <t>Транспортный налог</t>
  </si>
  <si>
    <t>7.7</t>
  </si>
  <si>
    <t>Прочие налоги и сборы, за исключением налогов и сборов с фонда оплаты труда, учитываемых в составе производственных, ремонтных и административных расходов</t>
  </si>
  <si>
    <t>Нормативная прибыль</t>
  </si>
  <si>
    <t>8.1</t>
  </si>
  <si>
    <t>Средства на возврат займов и кредитов и процентов по ним</t>
  </si>
  <si>
    <t>8.2</t>
  </si>
  <si>
    <t>Расходы на капитальные вложения</t>
  </si>
  <si>
    <t>8.3</t>
  </si>
  <si>
    <t>Расходы на социальные нужды, предусмотренные коллективными договорами, в соответствии с подпунктом 3 пункта 31      Методических указаний</t>
  </si>
  <si>
    <t>Расчетная предпринимательская прибыль гарантирующей организации</t>
  </si>
  <si>
    <t>Выпадающие доходы, подлежащие учету в расчетном периоде регулирования</t>
  </si>
  <si>
    <t>Себестоимость</t>
  </si>
  <si>
    <t>Себестоимость 1 м3</t>
  </si>
  <si>
    <t>руб./м3</t>
  </si>
  <si>
    <t>Величина изменения в целях сглаживания</t>
  </si>
  <si>
    <t>Итого НВВ (после сглаживания)</t>
  </si>
  <si>
    <t>Объем водоотведения</t>
  </si>
  <si>
    <t>тыс. м3</t>
  </si>
  <si>
    <t>Тариф (без НДС)</t>
  </si>
  <si>
    <t>Показатели финансово-хозяйственной деятельности за 2019 год</t>
  </si>
  <si>
    <t>транспортировка сточных 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</si>
</sst>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.0%_);\(0.0%\)"/>
    <numFmt numFmtId="168" formatCode="#,##0_);[Red]\(#,##0\)"/>
    <numFmt numFmtId="169" formatCode="#.##0\.00"/>
    <numFmt numFmtId="170" formatCode="#\.00"/>
    <numFmt numFmtId="171" formatCode="#\.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_-* #,##0_-;\-* #,##0_-;_-* &quot;-&quot;_-;_-@_-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\$#,##0\ ;\(\$#,##0\)"/>
    <numFmt numFmtId="180" formatCode="_-* #,##0.00[$€-1]_-;\-* #,##0.00[$€-1]_-;_-* &quot;-&quot;??[$€-1]_-"/>
    <numFmt numFmtId="181" formatCode="#,##0_);[Blue]\(#,##0\)"/>
    <numFmt numFmtId="182" formatCode="_-* #,##0_đ_._-;\-* #,##0_đ_._-;_-* &quot;-&quot;_đ_._-;_-@_-"/>
    <numFmt numFmtId="183" formatCode="_-* #,##0.00_đ_._-;\-* #,##0.00_đ_._-;_-* &quot;-&quot;??_đ_._-;_-@_-"/>
    <numFmt numFmtId="184" formatCode="#,##0.000"/>
    <numFmt numFmtId="185" formatCode="_-* #,##0\ _р_._-;\-* #,##0\ _р_._-;_-* &quot;-&quot;\ _р_._-;_-@_-"/>
    <numFmt numFmtId="186" formatCode="_-* #,##0.00\ _р_._-;\-* #,##0.00\ _р_._-;_-* &quot;-&quot;??\ _р_._-;_-@_-"/>
  </numFmts>
  <fonts count="7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27">
    <xf numFmtId="0" fontId="0" fillId="0" borderId="0"/>
    <xf numFmtId="9" fontId="2" fillId="0" borderId="0" applyFont="0" applyFill="0" applyBorder="0" applyAlignment="0" applyProtection="0"/>
    <xf numFmtId="165" fontId="13" fillId="0" borderId="0">
      <alignment vertical="top"/>
    </xf>
    <xf numFmtId="165" fontId="14" fillId="0" borderId="0">
      <alignment vertical="top"/>
    </xf>
    <xf numFmtId="167" fontId="14" fillId="4" borderId="0">
      <alignment vertical="top"/>
    </xf>
    <xf numFmtId="165" fontId="14" fillId="5" borderId="0">
      <alignment vertical="top"/>
    </xf>
    <xf numFmtId="168" fontId="13" fillId="0" borderId="0">
      <alignment vertical="top"/>
    </xf>
    <xf numFmtId="168" fontId="1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168" fontId="13" fillId="0" borderId="0">
      <alignment vertical="top"/>
    </xf>
    <xf numFmtId="0" fontId="16" fillId="0" borderId="0"/>
    <xf numFmtId="0" fontId="16" fillId="0" borderId="0"/>
    <xf numFmtId="0" fontId="15" fillId="0" borderId="0"/>
    <xf numFmtId="0" fontId="15" fillId="0" borderId="0"/>
    <xf numFmtId="168" fontId="13" fillId="0" borderId="0">
      <alignment vertical="top"/>
    </xf>
    <xf numFmtId="0" fontId="15" fillId="0" borderId="0"/>
    <xf numFmtId="0" fontId="15" fillId="0" borderId="0"/>
    <xf numFmtId="0" fontId="15" fillId="0" borderId="0"/>
    <xf numFmtId="168" fontId="13" fillId="0" borderId="0">
      <alignment vertical="top"/>
    </xf>
    <xf numFmtId="168" fontId="13" fillId="0" borderId="0">
      <alignment vertical="top"/>
    </xf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7" fillId="0" borderId="11">
      <protection locked="0"/>
    </xf>
    <xf numFmtId="169" fontId="18" fillId="0" borderId="0">
      <protection locked="0"/>
    </xf>
    <xf numFmtId="170" fontId="18" fillId="0" borderId="0">
      <protection locked="0"/>
    </xf>
    <xf numFmtId="44" fontId="17" fillId="0" borderId="0">
      <protection locked="0"/>
    </xf>
    <xf numFmtId="44" fontId="17" fillId="0" borderId="0">
      <protection locked="0"/>
    </xf>
    <xf numFmtId="44" fontId="17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71" fontId="18" fillId="0" borderId="11">
      <protection locked="0"/>
    </xf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72" fontId="23" fillId="0" borderId="12">
      <protection locked="0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5" fillId="24" borderId="13" applyNumberFormat="0" applyAlignment="0" applyProtection="0"/>
    <xf numFmtId="0" fontId="26" fillId="25" borderId="14" applyNumberFormat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3" fontId="28" fillId="0" borderId="0" applyFont="0" applyFill="0" applyBorder="0" applyAlignment="0" applyProtection="0"/>
    <xf numFmtId="172" fontId="29" fillId="26" borderId="12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68" fontId="32" fillId="0" borderId="0">
      <alignment vertical="top"/>
    </xf>
    <xf numFmtId="180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6" fontId="35" fillId="0" borderId="0" applyFill="0" applyBorder="0" applyAlignment="0" applyProtection="0"/>
    <xf numFmtId="166" fontId="13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9" fillId="0" borderId="0" applyFill="0" applyBorder="0" applyAlignment="0" applyProtection="0"/>
    <xf numFmtId="166" fontId="40" fillId="0" borderId="0" applyFill="0" applyBorder="0" applyAlignment="0" applyProtection="0"/>
    <xf numFmtId="2" fontId="28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>
      <alignment vertical="top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168" fontId="46" fillId="0" borderId="0">
      <alignment vertical="top"/>
    </xf>
    <xf numFmtId="172" fontId="4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9" fillId="11" borderId="13" applyNumberFormat="0" applyAlignment="0" applyProtection="0"/>
    <xf numFmtId="168" fontId="14" fillId="0" borderId="0">
      <alignment vertical="top"/>
    </xf>
    <xf numFmtId="168" fontId="14" fillId="4" borderId="0">
      <alignment vertical="top"/>
    </xf>
    <xf numFmtId="181" fontId="14" fillId="5" borderId="0">
      <alignment vertical="top"/>
    </xf>
    <xf numFmtId="0" fontId="50" fillId="0" borderId="16" applyNumberFormat="0" applyFill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53" fillId="0" borderId="0"/>
    <xf numFmtId="0" fontId="16" fillId="0" borderId="0"/>
    <xf numFmtId="0" fontId="54" fillId="28" borderId="17" applyNumberFormat="0" applyFont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5" fillId="24" borderId="18" applyNumberFormat="0" applyAlignment="0" applyProtection="0"/>
    <xf numFmtId="0" fontId="56" fillId="0" borderId="0" applyNumberFormat="0">
      <alignment horizontal="left"/>
    </xf>
    <xf numFmtId="4" fontId="57" fillId="29" borderId="18" applyNumberFormat="0" applyProtection="0">
      <alignment vertical="center"/>
    </xf>
    <xf numFmtId="4" fontId="58" fillId="29" borderId="18" applyNumberFormat="0" applyProtection="0">
      <alignment vertical="center"/>
    </xf>
    <xf numFmtId="4" fontId="57" fillId="29" borderId="18" applyNumberFormat="0" applyProtection="0">
      <alignment horizontal="left" vertical="center" indent="1"/>
    </xf>
    <xf numFmtId="4" fontId="57" fillId="29" borderId="18" applyNumberFormat="0" applyProtection="0">
      <alignment horizontal="left" vertical="center" indent="1"/>
    </xf>
    <xf numFmtId="0" fontId="27" fillId="30" borderId="18" applyNumberFormat="0" applyProtection="0">
      <alignment horizontal="left" vertical="center" indent="1"/>
    </xf>
    <xf numFmtId="4" fontId="57" fillId="31" borderId="18" applyNumberFormat="0" applyProtection="0">
      <alignment horizontal="right" vertical="center"/>
    </xf>
    <xf numFmtId="4" fontId="57" fillId="32" borderId="18" applyNumberFormat="0" applyProtection="0">
      <alignment horizontal="right" vertical="center"/>
    </xf>
    <xf numFmtId="4" fontId="57" fillId="33" borderId="18" applyNumberFormat="0" applyProtection="0">
      <alignment horizontal="right" vertical="center"/>
    </xf>
    <xf numFmtId="4" fontId="57" fillId="2" borderId="18" applyNumberFormat="0" applyProtection="0">
      <alignment horizontal="right" vertical="center"/>
    </xf>
    <xf numFmtId="4" fontId="57" fillId="34" borderId="18" applyNumberFormat="0" applyProtection="0">
      <alignment horizontal="right" vertical="center"/>
    </xf>
    <xf numFmtId="4" fontId="57" fillId="35" borderId="18" applyNumberFormat="0" applyProtection="0">
      <alignment horizontal="right" vertical="center"/>
    </xf>
    <xf numFmtId="4" fontId="57" fillId="36" borderId="18" applyNumberFormat="0" applyProtection="0">
      <alignment horizontal="right" vertical="center"/>
    </xf>
    <xf numFmtId="4" fontId="57" fillId="37" borderId="18" applyNumberFormat="0" applyProtection="0">
      <alignment horizontal="right" vertical="center"/>
    </xf>
    <xf numFmtId="4" fontId="57" fillId="38" borderId="18" applyNumberFormat="0" applyProtection="0">
      <alignment horizontal="right" vertical="center"/>
    </xf>
    <xf numFmtId="4" fontId="59" fillId="39" borderId="18" applyNumberFormat="0" applyProtection="0">
      <alignment horizontal="left" vertical="center" indent="1"/>
    </xf>
    <xf numFmtId="4" fontId="57" fillId="40" borderId="19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0" fontId="27" fillId="30" borderId="18" applyNumberFormat="0" applyProtection="0">
      <alignment horizontal="left" vertical="center" indent="1"/>
    </xf>
    <xf numFmtId="4" fontId="61" fillId="40" borderId="18" applyNumberFormat="0" applyProtection="0">
      <alignment horizontal="left" vertical="center" indent="1"/>
    </xf>
    <xf numFmtId="4" fontId="61" fillId="42" borderId="18" applyNumberFormat="0" applyProtection="0">
      <alignment horizontal="left" vertical="center" indent="1"/>
    </xf>
    <xf numFmtId="0" fontId="27" fillId="42" borderId="18" applyNumberFormat="0" applyProtection="0">
      <alignment horizontal="left" vertical="center" indent="1"/>
    </xf>
    <xf numFmtId="0" fontId="27" fillId="42" borderId="18" applyNumberFormat="0" applyProtection="0">
      <alignment horizontal="left" vertical="center" indent="1"/>
    </xf>
    <xf numFmtId="0" fontId="27" fillId="43" borderId="18" applyNumberFormat="0" applyProtection="0">
      <alignment horizontal="left" vertical="center" indent="1"/>
    </xf>
    <xf numFmtId="0" fontId="27" fillId="43" borderId="18" applyNumberFormat="0" applyProtection="0">
      <alignment horizontal="left" vertical="center" indent="1"/>
    </xf>
    <xf numFmtId="0" fontId="27" fillId="4" borderId="18" applyNumberFormat="0" applyProtection="0">
      <alignment horizontal="left" vertical="center" indent="1"/>
    </xf>
    <xf numFmtId="0" fontId="27" fillId="4" borderId="18" applyNumberFormat="0" applyProtection="0">
      <alignment horizontal="left" vertical="center" indent="1"/>
    </xf>
    <xf numFmtId="0" fontId="27" fillId="30" borderId="18" applyNumberFormat="0" applyProtection="0">
      <alignment horizontal="left" vertical="center" indent="1"/>
    </xf>
    <xf numFmtId="0" fontId="27" fillId="30" borderId="18" applyNumberFormat="0" applyProtection="0">
      <alignment horizontal="left" vertical="center" indent="1"/>
    </xf>
    <xf numFmtId="0" fontId="2" fillId="0" borderId="0"/>
    <xf numFmtId="4" fontId="57" fillId="44" borderId="18" applyNumberFormat="0" applyProtection="0">
      <alignment vertical="center"/>
    </xf>
    <xf numFmtId="4" fontId="58" fillId="44" borderId="18" applyNumberFormat="0" applyProtection="0">
      <alignment vertical="center"/>
    </xf>
    <xf numFmtId="4" fontId="57" fillId="44" borderId="18" applyNumberFormat="0" applyProtection="0">
      <alignment horizontal="left" vertical="center" indent="1"/>
    </xf>
    <xf numFmtId="4" fontId="57" fillId="44" borderId="18" applyNumberFormat="0" applyProtection="0">
      <alignment horizontal="left" vertical="center" indent="1"/>
    </xf>
    <xf numFmtId="4" fontId="57" fillId="40" borderId="18" applyNumberFormat="0" applyProtection="0">
      <alignment horizontal="right" vertical="center"/>
    </xf>
    <xf numFmtId="4" fontId="58" fillId="40" borderId="18" applyNumberFormat="0" applyProtection="0">
      <alignment horizontal="right" vertical="center"/>
    </xf>
    <xf numFmtId="0" fontId="27" fillId="30" borderId="18" applyNumberFormat="0" applyProtection="0">
      <alignment horizontal="left" vertical="center" indent="1"/>
    </xf>
    <xf numFmtId="0" fontId="27" fillId="30" borderId="18" applyNumberFormat="0" applyProtection="0">
      <alignment horizontal="left" vertical="center" indent="1"/>
    </xf>
    <xf numFmtId="0" fontId="62" fillId="0" borderId="0"/>
    <xf numFmtId="4" fontId="63" fillId="40" borderId="18" applyNumberFormat="0" applyProtection="0">
      <alignment horizontal="right" vertical="center"/>
    </xf>
    <xf numFmtId="0" fontId="16" fillId="0" borderId="0"/>
    <xf numFmtId="168" fontId="64" fillId="45" borderId="0">
      <alignment horizontal="right" vertical="top"/>
    </xf>
    <xf numFmtId="0" fontId="65" fillId="0" borderId="0" applyNumberFormat="0" applyFill="0" applyBorder="0" applyAlignment="0" applyProtection="0"/>
    <xf numFmtId="0" fontId="28" fillId="0" borderId="20" applyNumberFormat="0" applyFont="0" applyFill="0" applyAlignment="0" applyProtection="0"/>
    <xf numFmtId="0" fontId="66" fillId="0" borderId="0" applyNumberFormat="0" applyFill="0" applyBorder="0" applyAlignment="0" applyProtection="0"/>
    <xf numFmtId="172" fontId="23" fillId="0" borderId="12"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68" fillId="0" borderId="0" applyBorder="0">
      <alignment horizontal="center" vertical="center" wrapText="1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1" applyBorder="0">
      <alignment horizontal="center" vertical="center" wrapText="1"/>
    </xf>
    <xf numFmtId="172" fontId="29" fillId="26" borderId="12"/>
    <xf numFmtId="4" fontId="54" fillId="29" borderId="6" applyBorder="0">
      <alignment horizontal="right"/>
    </xf>
    <xf numFmtId="49" fontId="72" fillId="0" borderId="0" applyBorder="0">
      <alignment vertical="center"/>
    </xf>
    <xf numFmtId="0" fontId="3" fillId="0" borderId="0">
      <alignment horizontal="right" vertical="top" wrapText="1"/>
    </xf>
    <xf numFmtId="3" fontId="29" fillId="0" borderId="6" applyBorder="0">
      <alignment vertical="center"/>
    </xf>
    <xf numFmtId="0" fontId="52" fillId="0" borderId="11" applyNumberFormat="0" applyFill="0" applyAlignment="0" applyProtection="0"/>
    <xf numFmtId="0" fontId="52" fillId="5" borderId="0" applyFill="0">
      <alignment wrapText="1"/>
    </xf>
    <xf numFmtId="0" fontId="52" fillId="5" borderId="0" applyFill="0">
      <alignment wrapText="1"/>
    </xf>
    <xf numFmtId="0" fontId="52" fillId="5" borderId="0" applyFill="0">
      <alignment wrapText="1"/>
    </xf>
    <xf numFmtId="0" fontId="52" fillId="5" borderId="0" applyFill="0">
      <alignment wrapText="1"/>
    </xf>
    <xf numFmtId="0" fontId="52" fillId="5" borderId="0" applyFill="0">
      <alignment wrapText="1"/>
    </xf>
    <xf numFmtId="0" fontId="52" fillId="5" borderId="0" applyFill="0">
      <alignment wrapText="1"/>
    </xf>
    <xf numFmtId="0" fontId="70" fillId="0" borderId="0">
      <alignment horizontal="center" vertical="top" wrapText="1"/>
    </xf>
    <xf numFmtId="0" fontId="73" fillId="0" borderId="0">
      <alignment horizontal="center" vertical="center" wrapText="1"/>
    </xf>
    <xf numFmtId="184" fontId="74" fillId="5" borderId="6">
      <alignment wrapText="1"/>
    </xf>
    <xf numFmtId="49" fontId="54" fillId="0" borderId="0" applyBorder="0">
      <alignment vertical="top"/>
    </xf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66" fontId="75" fillId="29" borderId="22" applyNumberFormat="0" applyBorder="0" applyAlignment="0">
      <alignment vertical="center"/>
      <protection locked="0"/>
    </xf>
    <xf numFmtId="0" fontId="27" fillId="28" borderId="17" applyNumberFormat="0" applyFont="0" applyAlignment="0" applyProtection="0"/>
    <xf numFmtId="0" fontId="27" fillId="28" borderId="17" applyNumberFormat="0" applyFont="0" applyAlignment="0" applyProtection="0"/>
    <xf numFmtId="0" fontId="27" fillId="28" borderId="17" applyNumberFormat="0" applyFont="0" applyAlignment="0" applyProtection="0"/>
    <xf numFmtId="0" fontId="27" fillId="28" borderId="1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168" fontId="13" fillId="0" borderId="0">
      <alignment vertical="top"/>
    </xf>
    <xf numFmtId="3" fontId="76" fillId="0" borderId="0"/>
    <xf numFmtId="49" fontId="52" fillId="0" borderId="0">
      <alignment horizontal="center"/>
    </xf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" fontId="5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4" fillId="5" borderId="0" applyFont="0" applyBorder="0">
      <alignment horizontal="right"/>
    </xf>
    <xf numFmtId="4" fontId="54" fillId="5" borderId="0" applyBorder="0">
      <alignment horizontal="right"/>
    </xf>
    <xf numFmtId="4" fontId="54" fillId="5" borderId="0" applyBorder="0">
      <alignment horizontal="right"/>
    </xf>
    <xf numFmtId="4" fontId="54" fillId="5" borderId="23" applyBorder="0">
      <alignment horizontal="right"/>
    </xf>
    <xf numFmtId="4" fontId="54" fillId="46" borderId="24" applyBorder="0">
      <alignment horizontal="right"/>
    </xf>
    <xf numFmtId="164" fontId="2" fillId="0" borderId="6" applyFont="0" applyFill="0" applyBorder="0" applyProtection="0">
      <alignment horizontal="center" vertical="center"/>
    </xf>
    <xf numFmtId="44" fontId="17" fillId="0" borderId="0">
      <protection locked="0"/>
    </xf>
    <xf numFmtId="0" fontId="23" fillId="0" borderId="6" applyBorder="0">
      <alignment horizontal="center" vertical="center" wrapText="1"/>
    </xf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9" fillId="0" borderId="5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2"/>
    </xf>
    <xf numFmtId="4" fontId="7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1"/>
    </xf>
    <xf numFmtId="164" fontId="4" fillId="0" borderId="0" xfId="0" applyNumberFormat="1" applyFont="1"/>
    <xf numFmtId="0" fontId="4" fillId="0" borderId="5" xfId="0" applyFont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center" vertical="center"/>
    </xf>
    <xf numFmtId="0" fontId="11" fillId="0" borderId="0" xfId="0" applyFont="1"/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" fontId="9" fillId="0" borderId="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165" fontId="4" fillId="0" borderId="0" xfId="1" applyNumberFormat="1" applyFont="1"/>
    <xf numFmtId="0" fontId="4" fillId="0" borderId="5" xfId="0" applyFont="1" applyBorder="1" applyAlignment="1">
      <alignment horizontal="left" vertical="top" wrapText="1" indent="1"/>
    </xf>
    <xf numFmtId="0" fontId="3" fillId="0" borderId="0" xfId="0" applyFont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4" fontId="12" fillId="0" borderId="4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27">
    <cellStyle name="%" xfId="2"/>
    <cellStyle name="%_Inputs" xfId="3"/>
    <cellStyle name="%_Inputs (const)" xfId="4"/>
    <cellStyle name="%_Inputs Co" xfId="5"/>
    <cellStyle name="_Model_RAB Мой" xfId="6"/>
    <cellStyle name="_Model_RAB_MRSK_svod" xfId="7"/>
    <cellStyle name="_ВО ОП ТЭС-ОТ- 2007" xfId="8"/>
    <cellStyle name="_ВФ ОАО ТЭС-ОТ- 2009" xfId="9"/>
    <cellStyle name="_выручка по присоединениям2" xfId="10"/>
    <cellStyle name="_Договор аренды ЯЭ с разбивкой" xfId="11"/>
    <cellStyle name="_Исходные данные для модели" xfId="12"/>
    <cellStyle name="_МОДЕЛЬ_1 (2)" xfId="13"/>
    <cellStyle name="_НВВ 2009 постатейно свод по филиалам_09_02_09" xfId="14"/>
    <cellStyle name="_НВВ 2009 постатейно свод по филиалам_для Валентина" xfId="15"/>
    <cellStyle name="_Омск" xfId="16"/>
    <cellStyle name="_ОТ ИД 2009" xfId="17"/>
    <cellStyle name="_пр 5 тариф RAB" xfId="18"/>
    <cellStyle name="_Предожение _ДБП_2009 г ( согласованные БП)  (2)" xfId="19"/>
    <cellStyle name="_Приложение МТС-3-КС" xfId="20"/>
    <cellStyle name="_Приложение-МТС--2-1" xfId="21"/>
    <cellStyle name="_Расчет RAB_22072008" xfId="22"/>
    <cellStyle name="_Расчет RAB_Лен и МОЭСК_с 2010 года_14.04.2009_со сглаж_version 3.0_без ФСК" xfId="23"/>
    <cellStyle name="_Свод по ИПР (2)" xfId="24"/>
    <cellStyle name="_таблицы для расчетов28-04-08_2006-2009_прибыль корр_по ИА" xfId="25"/>
    <cellStyle name="_таблицы для расчетов28-04-08_2006-2009с ИА" xfId="26"/>
    <cellStyle name="_Форма 6  РТК.xls(отчет по Адр пр. ЛО)" xfId="27"/>
    <cellStyle name="_Формат разбивки по МРСК_РСК" xfId="28"/>
    <cellStyle name="_Формат_для Согласования" xfId="29"/>
    <cellStyle name="_экон.форм-т ВО 1 с разбивкой" xfId="30"/>
    <cellStyle name="’ћѓћ‚›‰" xfId="31"/>
    <cellStyle name="”€ќђќ‘ћ‚›‰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‡ђѓћ‹ћ‚ћљ1" xfId="37"/>
    <cellStyle name="‡ђѓћ‹ћ‚ћљ2" xfId="38"/>
    <cellStyle name="€’ћѓћ‚›‰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Ăčďĺđńńűëęŕ" xfId="64"/>
    <cellStyle name="Áĺççŕůčňíűé" xfId="65"/>
    <cellStyle name="Äĺíĺćíűé [0]_(ňŕá 3č)" xfId="66"/>
    <cellStyle name="Äĺíĺćíűé_(ňŕá 3č)" xfId="67"/>
    <cellStyle name="Bad" xfId="68"/>
    <cellStyle name="Calculation" xfId="69"/>
    <cellStyle name="Check Cell" xfId="70"/>
    <cellStyle name="Comma [0]_irl tel sep5" xfId="71"/>
    <cellStyle name="Comma_irl tel sep5" xfId="72"/>
    <cellStyle name="Comma0" xfId="73"/>
    <cellStyle name="Çŕůčňíűé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_irl tel sep5" xfId="80"/>
    <cellStyle name="Currency0" xfId="81"/>
    <cellStyle name="Date" xfId="82"/>
    <cellStyle name="Dates" xfId="83"/>
    <cellStyle name="E-mail" xfId="84"/>
    <cellStyle name="Euro" xfId="85"/>
    <cellStyle name="Explanatory Text" xfId="86"/>
    <cellStyle name="F2" xfId="87"/>
    <cellStyle name="F3" xfId="88"/>
    <cellStyle name="F4" xfId="89"/>
    <cellStyle name="F5" xfId="90"/>
    <cellStyle name="F6" xfId="91"/>
    <cellStyle name="F7" xfId="92"/>
    <cellStyle name="F8" xfId="93"/>
    <cellStyle name="Fixed" xfId="94"/>
    <cellStyle name="Good" xfId="95"/>
    <cellStyle name="Heading" xfId="96"/>
    <cellStyle name="Heading 1" xfId="97"/>
    <cellStyle name="Heading 2" xfId="98"/>
    <cellStyle name="Heading 3" xfId="99"/>
    <cellStyle name="Heading 4" xfId="100"/>
    <cellStyle name="Heading2" xfId="101"/>
    <cellStyle name="Îáű÷íűé__FES" xfId="102"/>
    <cellStyle name="Îňęđűâŕâřŕ˙ń˙ ăčďĺđńńűëęŕ" xfId="103"/>
    <cellStyle name="Input" xfId="104"/>
    <cellStyle name="Inputs" xfId="105"/>
    <cellStyle name="Inputs (const)" xfId="106"/>
    <cellStyle name="Inputs Co" xfId="107"/>
    <cellStyle name="Linked Cell" xfId="108"/>
    <cellStyle name="Neutral" xfId="109"/>
    <cellStyle name="normal" xfId="110"/>
    <cellStyle name="Normal 2" xfId="111"/>
    <cellStyle name="Normal_38" xfId="112"/>
    <cellStyle name="Normal1" xfId="113"/>
    <cellStyle name="normбlnм_laroux" xfId="114"/>
    <cellStyle name="Note" xfId="115"/>
    <cellStyle name="Ôčíŕíńîâűé [0]_(ňŕá 3č)" xfId="116"/>
    <cellStyle name="Ôčíŕíńîâűé_(ňŕá 3č)" xfId="117"/>
    <cellStyle name="Output" xfId="118"/>
    <cellStyle name="Price_Body" xfId="119"/>
    <cellStyle name="SAPBEXaggData" xfId="120"/>
    <cellStyle name="SAPBEXaggDataEmph" xfId="121"/>
    <cellStyle name="SAPBEXaggItem" xfId="122"/>
    <cellStyle name="SAPBEXaggItemX" xfId="123"/>
    <cellStyle name="SAPBEXchaText" xfId="124"/>
    <cellStyle name="SAPBEXexcBad7" xfId="125"/>
    <cellStyle name="SAPBEXexcBad8" xfId="126"/>
    <cellStyle name="SAPBEXexcBad9" xfId="127"/>
    <cellStyle name="SAPBEXexcCritical4" xfId="128"/>
    <cellStyle name="SAPBEXexcCritical5" xfId="129"/>
    <cellStyle name="SAPBEXexcCritical6" xfId="130"/>
    <cellStyle name="SAPBEXexcGood1" xfId="131"/>
    <cellStyle name="SAPBEXexcGood2" xfId="132"/>
    <cellStyle name="SAPBEXexcGood3" xfId="133"/>
    <cellStyle name="SAPBEXfilterDrill" xfId="134"/>
    <cellStyle name="SAPBEXfilterItem" xfId="135"/>
    <cellStyle name="SAPBEXfilterText" xfId="136"/>
    <cellStyle name="SAPBEXformats" xfId="137"/>
    <cellStyle name="SAPBEXheaderItem" xfId="138"/>
    <cellStyle name="SAPBEXheaderText" xfId="139"/>
    <cellStyle name="SAPBEXHLevel0" xfId="140"/>
    <cellStyle name="SAPBEXHLevel0X" xfId="141"/>
    <cellStyle name="SAPBEXHLevel1" xfId="142"/>
    <cellStyle name="SAPBEXHLevel1X" xfId="143"/>
    <cellStyle name="SAPBEXHLevel2" xfId="144"/>
    <cellStyle name="SAPBEXHLevel2X" xfId="145"/>
    <cellStyle name="SAPBEXHLevel3" xfId="146"/>
    <cellStyle name="SAPBEXHLevel3X" xfId="147"/>
    <cellStyle name="SAPBEXinputData" xfId="148"/>
    <cellStyle name="SAPBEXresData" xfId="149"/>
    <cellStyle name="SAPBEXresDataEmph" xfId="150"/>
    <cellStyle name="SAPBEXresItem" xfId="151"/>
    <cellStyle name="SAPBEXresItemX" xfId="152"/>
    <cellStyle name="SAPBEXstdData" xfId="153"/>
    <cellStyle name="SAPBEXstdDataEmph" xfId="154"/>
    <cellStyle name="SAPBEXstdItem" xfId="155"/>
    <cellStyle name="SAPBEXstdItemX" xfId="156"/>
    <cellStyle name="SAPBEXtitle" xfId="157"/>
    <cellStyle name="SAPBEXundefined" xfId="158"/>
    <cellStyle name="Style 1" xfId="159"/>
    <cellStyle name="Table Heading" xfId="160"/>
    <cellStyle name="Title" xfId="161"/>
    <cellStyle name="Total" xfId="162"/>
    <cellStyle name="Warning Text" xfId="163"/>
    <cellStyle name="Беззащитный" xfId="164"/>
    <cellStyle name="Гиперссылка 2" xfId="165"/>
    <cellStyle name="ДАТА" xfId="166"/>
    <cellStyle name="Заголовок" xfId="167"/>
    <cellStyle name="ЗАГОЛОВОК1" xfId="168"/>
    <cellStyle name="ЗАГОЛОВОК2" xfId="169"/>
    <cellStyle name="ЗаголовокСтолбца" xfId="170"/>
    <cellStyle name="Защитный" xfId="171"/>
    <cellStyle name="Значение" xfId="172"/>
    <cellStyle name="Зоголовок" xfId="173"/>
    <cellStyle name="Итоги" xfId="174"/>
    <cellStyle name="Итого" xfId="175"/>
    <cellStyle name="ИТОГОВЫЙ" xfId="176"/>
    <cellStyle name="Мои наименования показателей" xfId="177"/>
    <cellStyle name="Мои наименования показателей 2" xfId="178"/>
    <cellStyle name="Мои наименования показателей 3" xfId="179"/>
    <cellStyle name="Мои наименования показателей 4" xfId="180"/>
    <cellStyle name="Мои наименования показателей 5" xfId="181"/>
    <cellStyle name="Мои наименования показателей_BALANCE.TBO.1.71" xfId="182"/>
    <cellStyle name="Мой заголовок" xfId="183"/>
    <cellStyle name="Мой заголовок листа" xfId="184"/>
    <cellStyle name="назв фил" xfId="185"/>
    <cellStyle name="Обычный" xfId="0" builtinId="0"/>
    <cellStyle name="Обычный 10" xfId="186"/>
    <cellStyle name="Обычный 2" xfId="187"/>
    <cellStyle name="Обычный 2 2" xfId="188"/>
    <cellStyle name="Обычный 2_Свод РТ, ИТК" xfId="189"/>
    <cellStyle name="Обычный 3" xfId="190"/>
    <cellStyle name="Обычный 4" xfId="191"/>
    <cellStyle name="Обычный 4 2" xfId="192"/>
    <cellStyle name="Обычный 4_Исходные данные для модели" xfId="193"/>
    <cellStyle name="Обычный 5" xfId="194"/>
    <cellStyle name="Обычный 6" xfId="195"/>
    <cellStyle name="Обычный 7" xfId="196"/>
    <cellStyle name="По центру с переносом" xfId="197"/>
    <cellStyle name="По ширине с переносом" xfId="198"/>
    <cellStyle name="Поле ввода" xfId="199"/>
    <cellStyle name="Примечание 2" xfId="200"/>
    <cellStyle name="Примечание 3" xfId="201"/>
    <cellStyle name="Примечание 4" xfId="202"/>
    <cellStyle name="Примечание 5" xfId="203"/>
    <cellStyle name="Процентный" xfId="1" builtinId="5"/>
    <cellStyle name="Процентный 2" xfId="204"/>
    <cellStyle name="Процентный 2 2" xfId="205"/>
    <cellStyle name="Процентный 2 3" xfId="206"/>
    <cellStyle name="Процентный 3" xfId="207"/>
    <cellStyle name="Процентный 4" xfId="208"/>
    <cellStyle name="Стиль 1" xfId="209"/>
    <cellStyle name="Стиль 1 2" xfId="210"/>
    <cellStyle name="ТЕКСТ" xfId="211"/>
    <cellStyle name="Текстовый" xfId="212"/>
    <cellStyle name="Тысячи [0]_22гк" xfId="213"/>
    <cellStyle name="Тысячи_22гк" xfId="214"/>
    <cellStyle name="ФИКСИРОВАННЫЙ" xfId="215"/>
    <cellStyle name="Финансовый 2" xfId="216"/>
    <cellStyle name="Финансовый 2 2 10 2" xfId="217"/>
    <cellStyle name="Финансовый 3" xfId="218"/>
    <cellStyle name="Формула" xfId="219"/>
    <cellStyle name="Формула 2" xfId="220"/>
    <cellStyle name="Формула_A РТ 2009 Рязаньэнерго" xfId="221"/>
    <cellStyle name="ФормулаВБ" xfId="222"/>
    <cellStyle name="ФормулаНаКонтроль" xfId="223"/>
    <cellStyle name="Цифры по центру с десятыми" xfId="224"/>
    <cellStyle name="Џђћ–…ќ’ќ›‰" xfId="225"/>
    <cellStyle name="Шапка таблицы" xfId="2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5;&#1086;&#1083;&#1100;&#1079;&#1086;&#1074;&#1072;&#1090;&#1077;&#1083;&#1100;/&#1056;&#1072;&#1073;&#1086;&#1095;&#1080;&#1081;%20&#1089;&#1090;&#1086;&#1083;/&#1069;&#1082;&#1086;&#1085;&#1086;&#1084;&#1080;&#1089;&#1090;/3%20&#1058;&#1040;&#1056;&#1048;&#1060;&#1067;/&#1090;&#1072;&#1088;&#1080;&#1092;&#1099;%202021/&#1061;&#1042;&#1057;%20&#1080;%20&#1042;&#1054;%20&#1085;&#1072;%202021/&#1058;&#1072;&#1073;&#1083;&#1080;&#1094;&#1099;%20&#1044;&#1058;%20&#1053;&#1057;&#1054;_&#1042;&#1054;_202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RAB.2010-udm3%20&#1085;&#1086;&#1074;&#1099;&#1081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46TE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6%20&#1075;&#1086;&#1076;\&#1056;&#1072;&#1079;&#1085;&#1086;&#1077;\&#1052;&#1077;&#1090;&#1086;&#1076;&#1080;&#1082;&#1072;%2020-&#1101;2\&#1057;&#1074;&#1086;&#10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TEPLO.PREDEL.2009.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5;&#1086;&#1083;&#1100;&#1079;&#1086;&#1074;&#1072;&#1090;&#1077;&#1083;&#1100;/&#1056;&#1072;&#1073;&#1086;&#1095;&#1080;&#1081;%20&#1089;&#1090;&#1086;&#1083;/&#1069;&#1082;&#1086;&#1085;&#1086;&#1084;&#1080;&#1089;&#1090;/&#1058;&#1040;&#1056;&#1048;&#1060;&#1067;/&#1090;&#1072;&#1088;&#1080;&#1092;&#1099;%202019/&#1087;&#1077;&#1088;&#1077;&#1076;&#1072;&#1095;&#1072;%20&#1090;&#1101;%20&#1085;&#1072;%2019/&#1087;&#1088;&#1086;&#1074;&#1077;&#1088;&#1080;&#1090;&#1100;%20(&#1073;&#1077;&#1079;%20&#1041;&#1077;&#1088;&#1077;&#1079;&#1086;&#1074;&#1086;&#1081;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Documents%20and%20Settings\&#1040;&#1083;&#1077;&#1082;&#1089;&#1077;&#1081;\&#1056;&#1072;&#1073;&#1086;&#1095;&#1080;&#1081;%20&#1089;&#1090;&#1086;&#1083;\&#1050;&#1086;&#1087;&#1080;&#1103;%20tset.net.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Documents%20and%20Settings\&#1040;&#1076;&#1084;&#1080;&#1085;&#1080;&#1089;&#1090;&#1088;&#1072;&#1090;&#1086;&#1088;\Local%20Settings\Temporary%20Internet%20Files\OLK6B\&#1064;&#1072;&#1073;&#1083;&#1086;&#1085;%20&#1087;&#1091;&#1089;&#1090;&#1086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Documents%20and%20Settings\bozh\&#1056;&#1072;&#1073;&#1086;&#1095;&#1080;&#1081;%20&#1089;&#1090;&#1086;&#1083;\&#1053;&#1086;&#1074;&#1072;&#1103;%20&#1087;&#1072;&#1087;&#1082;&#1072;%20(2)\PLAN\&#1056;&#1072;&#1089;&#1095;&#1077;&#1090;%20&#1090;&#1072;&#1088;&#1080;&#1092;&#1086;&#1074;%20&#1085;&#1072;%202003%20&#1075;\WINDOWS\Temporary%20Internet%20Files\Content.IE5\Z8CDCF3W\C&#1077;&#1090;_&#1041;&#1055;_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WINDOWS\TEMP\&#1058;&#1072;&#1088;&#1080;&#1092;&#1099;%20&#1057;&#1055;%20&#1057;&#1044;&#1058;&#1059;\&#1087;&#1088;&#1080;&#1083;&#1086;&#1078;&#1077;&#1085;&#1080;&#1077;%20&#1082;%20&#1088;&#1072;&#1073;&#1086;&#1095;&#1077;&#1081;%20&#1085;&#1086;&#1084;&#1077;&#1085;&#1082;&#1083;&#1072;&#1090;&#1091;&#1088;&#107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eneva/AppData/Local/Microsoft/Windows/Temporary%20Internet%20Files/Low/Content.IE5/HE5JIBVR/template-teplo-v4.6/TEPLO.43(v4.6)%20&#1064;&#1072;&#1073;&#1083;&#1086;&#1085;%20&#1087;&#1086;%20&#1088;&#1072;&#1089;&#1095;&#1077;&#1090;&#1091;%20&#1090;&#1072;&#1088;&#1080;&#1092;&#1086;&#1074;%20&#1085;&#1072;%20&#1090;&#1077;&#1087;&#1083;&#1086;&#1101;&#1085;&#1077;&#1088;&#1075;&#1080;&#110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ENERGY.KTL.NET.PLAN.6.7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na/&#1052;&#1086;&#1080;%20&#1076;&#1086;&#1082;&#1091;&#1084;&#1077;&#1085;&#1090;&#1099;/2013/&#1041;&#1072;&#1083;&#1072;&#1085;&#1089;&#1099;%202013/&#1064;&#1072;&#1073;&#1083;&#1086;&#1085;&#1099;%20&#1076;&#1083;&#1103;%20&#1086;&#1090;&#1087;&#1088;&#1072;&#1074;&#1082;&#1080;%20&#1074;%20&#1060;&#1057;&#1058;%20&#1056;&#1060;/06-06-2012/&#1089;&#1077;&#1090;&#1077;&#1074;&#1099;&#1077;/FORM3.1.2013(v1.1)%20&#1042;&#1077;&#1082;&#1090;&#1086;&#108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&#1057;&#1090;&#1072;&#1085;&#1094;&#1080;&#1080;%202009\&#1040;&#1083;&#1090;&#1072;&#1081;-&#1050;&#1086;&#1082;&#1089;_09_&#1060;&#1057;&#105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46TE-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5;&#1086;&#1083;&#1100;&#1079;&#1086;&#1074;&#1072;&#1090;&#1077;&#1083;&#1100;/&#1056;&#1072;&#1073;&#1086;&#1095;&#1080;&#1081;%20&#1089;&#1090;&#1086;&#1083;/&#1069;&#1082;&#1086;&#1085;&#1086;&#1084;&#1080;&#1089;&#1090;/&#1088;&#1072;&#1079;&#1085;&#1099;&#1077;%20&#1088;&#1072;&#1089;&#1095;&#1077;&#1090;&#1099;/&#1074;&#1099;&#1087;&#1072;&#1076;&#1072;&#1102;&#1097;&#1080;&#1077;%20&#1061;&#1042;&#1057;%20&#1080;%20&#1042;&#1054;-2018/&#1056;&#1072;&#1089;&#1095;&#1077;&#1090;%20&#1074;&#1099;&#1087;&#1072;&#1076;&#1072;&#1102;&#1097;&#1080;&#1093;%20&#1061;&#1042;&#1057;%20&#1080;%20&#1042;&#1054;-2018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eneva/AppData/Local/Microsoft/Windows/Temporary%20Internet%20Files/Low/Content.IE5/HE5JIBVR/Proizv+i+peredacha+na+201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temp\&#1056;&#1072;&#1073;&#1086;&#1095;&#1080;&#1077;%20&#1076;&#1086;&#1082;&#1091;&#1084;&#1077;&#1085;&#1090;&#1080;&#1082;&#1080;\excel\OTHET\&#1048;&#1055;%20&#1044;&#1069;&#1057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82;&#1089;&#1072;&#1085;&#1072;\WINDOWS\&#1056;&#1072;&#1073;&#1086;&#1095;&#1080;&#1081;%20&#1089;&#1090;&#1086;&#1083;\&#1051;&#1077;&#1085;&#1072;\&#1090;&#1072;&#1088;&#1080;&#1092;&#1099;\STAND\&#280;&#237;&#269;&#259;&#341;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5;&#1086;&#1083;&#1100;&#1079;&#1086;&#1074;&#1072;&#1090;&#1077;&#1083;&#1100;/&#1056;&#1072;&#1073;&#1086;&#1095;&#1080;&#1081;%20&#1089;&#1090;&#1086;&#1083;/&#1069;&#1082;&#1086;&#1085;&#1086;&#1084;&#1080;&#1089;&#1090;/3%20&#1058;&#1040;&#1056;&#1048;&#1060;&#1067;/&#1090;&#1072;&#1088;&#1080;&#1092;&#1099;%202021/&#1061;&#1042;&#1057;%20&#1080;%20&#1042;&#1054;%20&#1085;&#1072;%202021/&#1069;&#1069;%20&#1089;&#1095;.20_&#1061;&#1042;&#1057;_2017%20&#1087;&#1086;%20&#1086;&#1073;&#1098;&#1077;&#1082;&#1090;&#1072;&#1084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WINDOWS\Temporary%20Internet%20Files\Content.IE5\S96JK1QZ\XLS\VSAKOE\&#1044;&#1080;&#1072;&#1075;&#1088;&#1072;&#1084;&#1084;&#1099;%20&#1076;&#1083;&#1103;%20&#1082;&#1086;&#1083;&#1083;&#1077;&#1075;&#1080;&#1080;%20&#1057;&#1047;&#1069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2000%20&#1075;&#1086;&#1076;\&#1057;&#1090;&#1072;&#1085;&#1076;&#1072;&#1088;&#1090;\&#1050;&#1085;&#1080;&#1075;&#1072;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TSET.NET.2008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5;&#1086;&#1083;&#1100;&#1079;&#1086;&#1074;&#1072;&#1090;&#1077;&#1083;&#1100;/&#1056;&#1072;&#1073;&#1086;&#1095;&#1080;&#1081;%20&#1089;&#1090;&#1086;&#1083;/&#1069;&#1082;&#1086;&#1085;&#1086;&#1084;&#1080;&#1089;&#1090;/&#1058;&#1040;&#1056;&#1048;&#1060;&#1067;/&#1090;&#1072;&#1088;&#1080;&#1092;&#1099;%202018/&#1087;&#1077;&#1088;&#1077;&#1076;&#1072;&#1095;&#1072;%20&#1101;&#1101;/&#1076;&#1086;&#1082;&#1091;&#1084;&#1077;&#1085;&#1090;&#1099;%20&#1074;%20&#1044;&#1077;&#1087;&#1072;&#1088;&#1090;&#1072;&#1084;&#1077;&#1085;&#1090;%20&#1087;&#1086;%20&#1090;&#1072;&#1088;&#1080;&#1092;&#1072;&#1084;%20&#1085;&#1072;%202017%20&#1075;&#1086;&#107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mrsk-store\&#1044;&#1077;&#1087;&#1072;&#1088;&#1090;&#1072;&#1084;&#1077;&#1085;&#1090;%20&#1090;&#1072;&#1088;&#1080;&#1092;&#1086;&#1086;&#1073;&#1088;&#1072;&#1079;&#1086;&#1074;&#1072;&#1085;&#1080;&#1103;\2008\26-14%20&#1042;&#1062;&#1055;&#1043;\RAB\RAB%20&#1087;&#1080;&#1083;&#1086;&#1090;&#1099;%20II%20&#1086;&#1095;&#1077;&#1088;&#1077;&#1076;&#1080;\&#1051;&#1080;&#1087;&#1077;&#1094;&#1082;\&#1044;&#1086;&#1082;&#1091;&#1084;&#1077;&#1085;&#1090;&#1099;%20&#1074;%20&#1060;&#1057;&#1058;%20&#1086;&#1090;%2005.11\&#1052;&#1054;&#1044;&#1045;&#1051;&#1068;%20%20RAB%20&#1076;&#1083;&#1103;%20&#1052;&#1056;&#1057;&#1050;%2005.110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Стоки 2020"/>
      <sheetName val="Смета_Тариф"/>
      <sheetName val="Э-энергия"/>
      <sheetName val="ФОТ всего"/>
      <sheetName val="ФОТ по видам"/>
      <sheetName val="имущество"/>
      <sheetName val="ремонты факт"/>
      <sheetName val="Выпадающие 2019"/>
    </sheetNames>
    <sheetDataSet>
      <sheetData sheetId="0">
        <row r="41">
          <cell r="DH41">
            <v>2937.22</v>
          </cell>
          <cell r="DI41">
            <v>2834.7262000000001</v>
          </cell>
        </row>
      </sheetData>
      <sheetData sheetId="1"/>
      <sheetData sheetId="2">
        <row r="97">
          <cell r="AG97">
            <v>210.4135</v>
          </cell>
        </row>
      </sheetData>
      <sheetData sheetId="3">
        <row r="41">
          <cell r="BM41">
            <v>817.89574999999991</v>
          </cell>
        </row>
        <row r="69">
          <cell r="BM69">
            <v>226.20674999999997</v>
          </cell>
        </row>
        <row r="97">
          <cell r="BM97">
            <v>125.6333111897853</v>
          </cell>
        </row>
      </sheetData>
      <sheetData sheetId="4"/>
      <sheetData sheetId="5">
        <row r="12">
          <cell r="G12">
            <v>5970.8240000000005</v>
          </cell>
        </row>
      </sheetData>
      <sheetData sheetId="6">
        <row r="15">
          <cell r="D15">
            <v>606.5</v>
          </cell>
        </row>
        <row r="20">
          <cell r="D20">
            <v>999.80000000000007</v>
          </cell>
        </row>
      </sheetData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Лист1"/>
      <sheetName val="стр.1"/>
      <sheetName val="стр.2"/>
      <sheetName val="стр.3"/>
      <sheetName val="стр.4 (2010)"/>
      <sheetName val="стр.4 (2011)"/>
      <sheetName val="стр.4 (2012)"/>
      <sheetName val="стр.5(2010)"/>
      <sheetName val="стр.5 (2011)"/>
      <sheetName val="стр.5 (2012)"/>
    </sheetNames>
    <sheetDataSet>
      <sheetData sheetId="0" refreshError="1"/>
      <sheetData sheetId="1" refreshError="1"/>
      <sheetData sheetId="2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Calc"/>
      <sheetName val="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Томская область1"/>
      <sheetName val="35998"/>
      <sheetName val="44"/>
      <sheetName val="92"/>
      <sheetName val="94"/>
      <sheetName val="97"/>
      <sheetName val="TEHSHEET"/>
      <sheetName val="Шупр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 сети"/>
    </sheetNames>
    <definedNames>
      <definedName name="gfg" refersTo="#ССЫЛКА!"/>
      <definedName name="gh" refersTo="#ССЫЛКА!"/>
      <definedName name="h" refersTo="#ССЫЛКА!"/>
      <definedName name="hhh" refersTo="#ССЫЛКА!"/>
      <definedName name="hhy" refersTo="#ССЫЛКА!"/>
      <definedName name="îî" refersTo="#ССЫЛКА!"/>
      <definedName name="j" refersTo="#ССЫЛКА!"/>
      <definedName name="k" refersTo="#ССЫЛКА!"/>
      <definedName name="_xlbgnm.M8"/>
      <definedName name="_xlbgnm.M9"/>
      <definedName name="nfyz" refersTo="#ССЫЛКА!"/>
      <definedName name="o" refersTo="#ССЫЛКА!"/>
      <definedName name="öó" refersTo="#ССЫЛКА!"/>
      <definedName name="P1_ESO_PROT" refersTo="#ССЫЛКА!"/>
      <definedName name="P1_net"/>
      <definedName name="P1_SBT_PROT" refersTo="#ССЫЛКА!"/>
      <definedName name="P1_SCOPE_CORR" refersTo="#ССЫЛКА!"/>
      <definedName name="P1_SCOPE_DOP"/>
      <definedName name="P1_SCOPE_FLOAD" refersTo="#ССЫЛКА!"/>
      <definedName name="P1_SCOPE_FRML" refersTo="#ССЫЛКА!"/>
      <definedName name="P1_SCOPE_FST7" refersTo="#ССЫЛКА!"/>
      <definedName name="P1_SCOPE_IND" refersTo="#ССЫЛКА!"/>
      <definedName name="P1_SCOPE_IND2" refersTo="#ССЫЛКА!"/>
      <definedName name="P1_SCOPE_NOTIND" refersTo="#ССЫЛКА!"/>
      <definedName name="P1_SCOPE_NotInd3" refersTo="#ССЫЛКА!"/>
      <definedName name="P1_SCOPE_SAVE2" refersTo="#ССЫЛКА!"/>
      <definedName name="P1_SET_PROT" refersTo="#ССЫЛКА!"/>
      <definedName name="P16_SCOPE_FULL_LOAD" refersTo="#ССЫЛКА!"/>
      <definedName name="P17_SCOPE_FULL_LOAD" refersTo="#ССЫЛКА!"/>
      <definedName name="P2_SCOPE_CORR" refersTo="#ССЫЛКА!"/>
      <definedName name="P2_SCOPE_FULL_LOAD" refersTo="#ССЫЛКА!"/>
      <definedName name="P2_SCOPE_IND" refersTo="#ССЫЛКА!"/>
      <definedName name="P2_SCOPE_IND2" refersTo="#ССЫЛКА!"/>
      <definedName name="P2_SCOPE_NOTIND" refersTo="#ССЫЛКА!"/>
      <definedName name="P2_SCOPE_NotInd3" refersTo="#ССЫЛКА!"/>
      <definedName name="P2_SCOPE_SAVE2" refersTo="#ССЫЛКА!"/>
      <definedName name="P3_SCOPE_FULL_LOAD" refersTo="#ССЫЛКА!"/>
      <definedName name="P3_SCOPE_IND" refersTo="#ССЫЛКА!"/>
      <definedName name="P3_SCOPE_IND2" refersTo="#ССЫЛКА!"/>
      <definedName name="P3_SCOPE_NOTIND" refersTo="#ССЫЛКА!"/>
      <definedName name="P4_SCOPE_FULL_LOAD" refersTo="#ССЫЛКА!"/>
      <definedName name="P4_SCOPE_IND" refersTo="#ССЫЛКА!"/>
      <definedName name="P4_SCOPE_IND2" refersTo="#ССЫЛКА!"/>
      <definedName name="P4_SCOPE_NOTIND" refersTo="#ССЫЛКА!"/>
      <definedName name="P4_SCOPE_NotInd2" refersTo="#ССЫЛКА!"/>
      <definedName name="P5_SCOPE_FULL_LOAD" refersTo="#ССЫЛКА!"/>
      <definedName name="P5_SCOPE_NOTIND" refersTo="#ССЫЛКА!"/>
      <definedName name="P5_SCOPE_NotInd2" refersTo="#ССЫЛКА!"/>
      <definedName name="P6_SCOPE_FULL_LOAD" refersTo="#ССЫЛКА!"/>
      <definedName name="P6_SCOPE_NOTIND" refersTo="#ССЫЛКА!"/>
      <definedName name="P6_SCOPE_NotInd2" refersTo="#ССЫЛКА!"/>
      <definedName name="P7_SCOPE_FULL_LOAD" refersTo="#ССЫЛКА!"/>
      <definedName name="P7_SCOPE_NOTIND" refersTo="#ССЫЛКА!"/>
      <definedName name="P7_SCOPE_NotInd2" refersTo="#ССЫЛКА!"/>
      <definedName name="P8_SCOPE_FULL_LOAD" refersTo="#ССЫЛКА!"/>
      <definedName name="P8_SCOPE_NOTIND" refersTo="#ССЫЛКА!"/>
      <definedName name="P9_SCOPE_FULL_LOAD" refersTo="#ССЫЛКА!"/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rr" refersTo="#ССЫЛКА!"/>
      <definedName name="ŕŕ" refersTo="#ССЫЛКА!"/>
      <definedName name="мым" refersTo="#ССЫЛКА!"/>
      <definedName name="н" refersTo="#ССЫЛКА!"/>
      <definedName name="ть" refersTo="#ССЫЛКА!"/>
      <definedName name="у" refersTo="#ССЫЛКА!"/>
      <definedName name="у1" refersTo="#ССЫЛКА!"/>
      <definedName name="ук" refersTo="#ССЫЛКА!"/>
      <definedName name="яя" refersTo="#ССЫЛКА!"/>
      <definedName name="яяя" refersTo="#ССЫЛКА!"/>
    </defined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Информация"/>
      <sheetName val="Анкета"/>
      <sheetName val="Котельные"/>
      <sheetName val="П.1.1.1."/>
      <sheetName val="Тепловые сети"/>
      <sheetName val="П.1.2.1."/>
      <sheetName val="П.2."/>
      <sheetName val="П.3."/>
      <sheetName val="П.3. (2)"/>
      <sheetName val="П.4."/>
      <sheetName val="П.4.1."/>
      <sheetName val="П.5."/>
      <sheetName val="П.6."/>
      <sheetName val="П.7."/>
      <sheetName val="П.7.1. "/>
      <sheetName val="П.Аморт."/>
      <sheetName val="П.Аморт. 1"/>
      <sheetName val="П.8."/>
      <sheetName val="П.9."/>
      <sheetName val="ОПР (25 счет)"/>
      <sheetName val="ОХР(26 счет)"/>
      <sheetName val="П.10."/>
      <sheetName val="П.11."/>
      <sheetName val="П.10.1."/>
      <sheetName val="П.11.1."/>
      <sheetName val="П.12."/>
      <sheetName val="расчет тарифа на ГВС"/>
      <sheetName val="анализ объемов ГВС"/>
      <sheetName val="заполняется РЭК"/>
    </sheetNames>
    <sheetDataSet>
      <sheetData sheetId="0" refreshError="1"/>
      <sheetData sheetId="1" refreshError="1"/>
      <sheetData sheetId="2" refreshError="1">
        <row r="13">
          <cell r="E13" t="str">
            <v>Удмуртская республика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7">
          <cell r="F27" t="str">
            <v>Предложение организации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</sheetData>
      <sheetData sheetId="3" refreshError="1"/>
      <sheetData sheetId="4" refreshError="1"/>
      <sheetData sheetId="5" refreshError="1"/>
      <sheetData sheetId="6" refreshError="1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</sheetData>
      <sheetData sheetId="7" refreshError="1"/>
      <sheetData sheetId="8" refreshError="1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/>
      <sheetData sheetId="10" refreshError="1"/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 refreshError="1"/>
      <sheetData sheetId="13" refreshError="1"/>
      <sheetData sheetId="14" refreshError="1"/>
      <sheetData sheetId="15" refreshError="1">
        <row r="49">
          <cell r="F49">
            <v>12</v>
          </cell>
          <cell r="G49">
            <v>12</v>
          </cell>
          <cell r="H49">
            <v>12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расходов"/>
      <sheetName val="расчет НВВ и тарифа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товые"/>
      <sheetName val="Тарифы"/>
      <sheetName val="номенкл"/>
      <sheetName val="Справочники"/>
      <sheetName val="14б ДПН отчет"/>
      <sheetName val="16а Сводный анализ"/>
      <sheetName val="Топливо2009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 refreshError="1">
        <row r="4">
          <cell r="O4" t="str">
            <v>Версия 4.6</v>
          </cell>
        </row>
      </sheetData>
      <sheetData sheetId="1" refreshError="1"/>
      <sheetData sheetId="2" refreshError="1">
        <row r="17">
          <cell r="E17" t="str">
            <v>газ природный</v>
          </cell>
        </row>
        <row r="18">
          <cell r="E18" t="str">
            <v>газ сжиженный</v>
          </cell>
        </row>
        <row r="19">
          <cell r="E19" t="str">
            <v>дизельное топливо</v>
          </cell>
        </row>
        <row r="20">
          <cell r="E20" t="str">
            <v>дрова</v>
          </cell>
        </row>
        <row r="21">
          <cell r="E21" t="str">
            <v>мазут топочный</v>
          </cell>
        </row>
        <row r="22">
          <cell r="E22" t="str">
            <v>опил</v>
          </cell>
        </row>
        <row r="23">
          <cell r="E23" t="str">
            <v>отходы березовые</v>
          </cell>
        </row>
        <row r="24">
          <cell r="E24" t="str">
            <v>отходы осиновые</v>
          </cell>
        </row>
        <row r="25">
          <cell r="E25" t="str">
            <v>печное топливо</v>
          </cell>
        </row>
        <row r="26">
          <cell r="E26" t="str">
            <v>пилеты</v>
          </cell>
        </row>
        <row r="27">
          <cell r="E27" t="str">
            <v>смола</v>
          </cell>
        </row>
        <row r="28">
          <cell r="E28" t="str">
            <v>торф</v>
          </cell>
        </row>
        <row r="29">
          <cell r="E29" t="str">
            <v>уголь бурый</v>
          </cell>
        </row>
        <row r="30">
          <cell r="E30" t="str">
            <v>уголь каменный</v>
          </cell>
        </row>
        <row r="31">
          <cell r="E31" t="str">
            <v>щепа</v>
          </cell>
        </row>
        <row r="32">
          <cell r="E32" t="str">
            <v>другой</v>
          </cell>
        </row>
        <row r="33">
          <cell r="E33" t="str">
            <v>Не определено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2">
          <cell r="D2" t="str">
            <v>Да</v>
          </cell>
          <cell r="G2" t="str">
            <v>Необходимо указать тип шаблона</v>
          </cell>
        </row>
        <row r="3">
          <cell r="D3" t="str">
            <v>Нет</v>
          </cell>
          <cell r="G3" t="str">
            <v>Производство</v>
          </cell>
        </row>
        <row r="4">
          <cell r="G4" t="str">
            <v>Передача</v>
          </cell>
        </row>
        <row r="5">
          <cell r="G5" t="str">
            <v>Производство/Передача</v>
          </cell>
        </row>
      </sheetData>
      <sheetData sheetId="55" refreshError="1"/>
      <sheetData sheetId="56" refreshError="1"/>
      <sheetData sheetId="57" refreshError="1">
        <row r="2">
          <cell r="D2" t="str">
            <v>Арбажский муниципальный район</v>
          </cell>
        </row>
        <row r="3">
          <cell r="D3" t="str">
            <v>Афанасьевский муниципальный район</v>
          </cell>
        </row>
        <row r="4">
          <cell r="D4" t="str">
            <v>Белохолуницкий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Верхнекамский муниципальный район</v>
          </cell>
        </row>
        <row r="7">
          <cell r="D7" t="str">
            <v>Верхошижемский муниципальный район</v>
          </cell>
        </row>
        <row r="8">
          <cell r="D8" t="str">
            <v>Вятские Поляны</v>
          </cell>
        </row>
        <row r="9">
          <cell r="D9" t="str">
            <v>Вятскополянский муниципальный район</v>
          </cell>
        </row>
        <row r="10">
          <cell r="D10" t="str">
            <v>Даровской муниципальный район</v>
          </cell>
        </row>
        <row r="11">
          <cell r="D11" t="str">
            <v>ЗАТО Первомайский</v>
          </cell>
        </row>
        <row r="12">
          <cell r="D12" t="str">
            <v>Зуевский муниципальный район</v>
          </cell>
        </row>
        <row r="13">
          <cell r="D13" t="str">
            <v>Кикнурский муниципальный район</v>
          </cell>
        </row>
        <row r="14">
          <cell r="D14" t="str">
            <v>Кильмезский муниципальный район</v>
          </cell>
        </row>
        <row r="15">
          <cell r="D15" t="str">
            <v>Киров</v>
          </cell>
        </row>
        <row r="16">
          <cell r="D16" t="str">
            <v>Кирово-Чепецкий муниципальный район</v>
          </cell>
        </row>
        <row r="17">
          <cell r="D17" t="str">
            <v>Котельнич</v>
          </cell>
        </row>
        <row r="18">
          <cell r="D18" t="str">
            <v>Котельничский муниципальный район</v>
          </cell>
        </row>
        <row r="19">
          <cell r="D19" t="str">
            <v>Куменский муниципальный район</v>
          </cell>
        </row>
        <row r="20">
          <cell r="D20" t="str">
            <v>Лебяжский муниципальный район</v>
          </cell>
        </row>
        <row r="21">
          <cell r="D21" t="str">
            <v>Лузский муниципальный район</v>
          </cell>
        </row>
        <row r="22">
          <cell r="D22" t="str">
            <v>Малмыжский муниципальный район</v>
          </cell>
        </row>
        <row r="23">
          <cell r="D23" t="str">
            <v>Мурашинский муниципальный район</v>
          </cell>
        </row>
        <row r="24">
          <cell r="D24" t="str">
            <v>Нагорский муниципальный район</v>
          </cell>
        </row>
        <row r="25">
          <cell r="D25" t="str">
            <v>Немский муниципальный район</v>
          </cell>
        </row>
        <row r="26">
          <cell r="D26" t="str">
            <v>Нолинский муниципальный район</v>
          </cell>
        </row>
        <row r="27">
          <cell r="D27" t="str">
            <v>Омутнинский муниципальный район</v>
          </cell>
        </row>
        <row r="28">
          <cell r="D28" t="str">
            <v>Опаринский</v>
          </cell>
        </row>
        <row r="29">
          <cell r="D29" t="str">
            <v>Опаринский муниципальный район</v>
          </cell>
        </row>
        <row r="30">
          <cell r="D30" t="str">
            <v>Оричевский муниципальный район</v>
          </cell>
        </row>
        <row r="31">
          <cell r="D31" t="str">
            <v>Орловский муниципальный район</v>
          </cell>
        </row>
        <row r="32">
          <cell r="D32" t="str">
            <v>Пижанский муниципальный район</v>
          </cell>
        </row>
        <row r="33">
          <cell r="D33" t="str">
            <v>Подосиновский муниципальный район</v>
          </cell>
        </row>
        <row r="34">
          <cell r="D34" t="str">
            <v>Санчурский муниципальный район</v>
          </cell>
        </row>
        <row r="35">
          <cell r="D35" t="str">
            <v>Свечинский муниципальный район</v>
          </cell>
        </row>
        <row r="36">
          <cell r="D36" t="str">
            <v>Слободской</v>
          </cell>
        </row>
        <row r="37">
          <cell r="D37" t="str">
            <v>Слободской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Сунский муниципальный район</v>
          </cell>
        </row>
        <row r="40">
          <cell r="D40" t="str">
            <v>Тужинский муниципальный район</v>
          </cell>
        </row>
        <row r="41">
          <cell r="D41" t="str">
            <v>Унинский муниципальный район</v>
          </cell>
        </row>
        <row r="42">
          <cell r="D42" t="str">
            <v>Уржумский муниципальный район</v>
          </cell>
        </row>
        <row r="43">
          <cell r="D43" t="str">
            <v>Фаленский муниципальный район</v>
          </cell>
        </row>
        <row r="44">
          <cell r="D44" t="str">
            <v>Шабалинский муниципальный район</v>
          </cell>
        </row>
        <row r="45">
          <cell r="D45" t="str">
            <v>Юрьянский муниципальный район</v>
          </cell>
        </row>
        <row r="46">
          <cell r="D46" t="str">
            <v>Яранский муниципальный район</v>
          </cell>
        </row>
        <row r="47">
          <cell r="D47" t="str">
            <v>город Кирово-Чепецк</v>
          </cell>
        </row>
      </sheetData>
      <sheetData sheetId="58" refreshError="1"/>
      <sheetData sheetId="59" refreshError="1"/>
      <sheetData sheetId="6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Форма 3.1"/>
      <sheetName val="П1.30"/>
      <sheetName val="П1.3"/>
      <sheetName val="П1.3 (передача)"/>
      <sheetName val="П1.4"/>
      <sheetName val="П1.5"/>
      <sheetName val="Прямые договоры с потребителями"/>
      <sheetName val="Договоры взаиморасчёта"/>
      <sheetName val="Комментарии"/>
      <sheetName val="Проверка"/>
      <sheetName val="modCommonProv"/>
      <sheetName val="modProv"/>
      <sheetName val="modProvGeneralProc"/>
      <sheetName val="modSheetTitle"/>
      <sheetName val="TECHSHEET"/>
      <sheetName val="tech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REESTR_ORG"/>
      <sheetName val="REESTR"/>
    </sheetNames>
    <sheetDataSet>
      <sheetData sheetId="0"/>
      <sheetData sheetId="1"/>
      <sheetData sheetId="2"/>
      <sheetData sheetId="3">
        <row r="10">
          <cell r="F10">
            <v>2014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TEHSHEET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Т.16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6"/>
      <sheetName val="15"/>
      <sheetName val="17.1"/>
      <sheetName val="21.3"/>
      <sheetName val="2.3"/>
      <sheetName val="шаблон для R3"/>
      <sheetName val="ЭСО"/>
      <sheetName val="сбыт"/>
      <sheetName val="Ген. не уч. ОРЭМ"/>
      <sheetName val="сети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35998"/>
      <sheetName val="44"/>
      <sheetName val="92"/>
      <sheetName val="94"/>
      <sheetName val="97"/>
      <sheetName val="Отчет"/>
      <sheetName val="Титульный"/>
      <sheetName val="НЕДЕЛИ"/>
      <sheetName val="_x0018_O???"/>
      <sheetName val="реализация⼘6㮧疽М"/>
      <sheetName val="_x0018_O_x0000_"/>
      <sheetName val="TEHSHEET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ерегруппировка"/>
      <sheetName val="план 2000"/>
      <sheetName val="ПрЭС"/>
      <sheetName val="EKDEB90"/>
      <sheetName val="Смета_"/>
      <sheetName val="Главная для ТП"/>
      <sheetName val="1.15 (д.б.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/>
      <sheetData sheetId="3"/>
      <sheetData sheetId="4">
        <row r="8">
          <cell r="F8" t="str">
            <v>Новосибирская область</v>
          </cell>
        </row>
        <row r="13">
          <cell r="F13" t="str">
            <v>ФБУН ГНЦ ВБ "Вектор"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4_1"/>
      <sheetName val="17_1"/>
      <sheetName val="24_1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  <cell r="H6">
            <v>0</v>
          </cell>
          <cell r="J6">
            <v>0</v>
          </cell>
          <cell r="K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E26">
            <v>0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6"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У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 refreshError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</sheetNames>
    <sheetDataSet>
      <sheetData sheetId="0"/>
      <sheetData sheetId="1" refreshError="1"/>
      <sheetData sheetId="2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ВС-2018"/>
      <sheetName val="ЭЭ на хвс"/>
      <sheetName val="Э-энергия хвс"/>
      <sheetName val="Баланс Вода 2018"/>
      <sheetName val="ВО-2018"/>
      <sheetName val="ЭЭ на во"/>
      <sheetName val="Э-энергия во"/>
      <sheetName val="Баланс Стоки 2018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Котельные"/>
      <sheetName val="П.1.1.1."/>
      <sheetName val="Тепловые сети"/>
      <sheetName val="П.1.2.1."/>
      <sheetName val="П.2."/>
      <sheetName val="П.3."/>
      <sheetName val="П.3.(а)"/>
      <sheetName val="П.4."/>
      <sheetName val="П.4.1."/>
      <sheetName val="П.5."/>
      <sheetName val="П.6."/>
      <sheetName val="П.7."/>
      <sheetName val="П.7.1. "/>
      <sheetName val="П.Аморт."/>
      <sheetName val="П.Аморт. 1"/>
      <sheetName val="П.8."/>
      <sheetName val="8.1."/>
      <sheetName val="Закупки"/>
      <sheetName val="П.9."/>
      <sheetName val="ОПР (25 счет)"/>
      <sheetName val="ОХР(26 счет)"/>
      <sheetName val="П.10."/>
      <sheetName val="П.11."/>
      <sheetName val="П.10.1."/>
      <sheetName val="П.11.1."/>
      <sheetName val="П.12."/>
      <sheetName val="расчет тарифа на ГВС"/>
      <sheetName val="анализ объемов ГВС"/>
      <sheetName val="анализ объемов ГВС (2)"/>
      <sheetName val="Расчет долгосрочных параметров"/>
      <sheetName val="Операционные"/>
      <sheetName val="Неподконтрольные"/>
      <sheetName val="Энергоносители"/>
      <sheetName val="П.13."/>
      <sheetName val="заполняется РЭ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 программа 11.02"/>
      <sheetName val="6 Списки"/>
      <sheetName val="P2.1"/>
      <sheetName val="Рейтинг"/>
      <sheetName val="TEHSHEET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расшифровка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дажи реальные и прогноз 20 л"/>
      <sheetName val="Сентябрь"/>
      <sheetName val="TECHSHEET"/>
      <sheetName val="~5047955"/>
      <sheetName val="Производство электроэнергии"/>
      <sheetName val="Титульный"/>
      <sheetName val="Опции"/>
      <sheetName val="План Газпрома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водство электроэнергии"/>
      <sheetName val="план 2000"/>
      <sheetName val="Лист1"/>
      <sheetName val="SHPZ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 на ХВС для тарифа"/>
    </sheetNames>
    <definedNames>
      <definedName name="_xlbgnm.M8"/>
      <definedName name="_xlbgnm.M9"/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жд"/>
      <definedName name="з"/>
      <definedName name="ий"/>
    </defined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(потребление)"/>
      <sheetName val="Д (отпуск в сеть)"/>
      <sheetName val="Д (структура покрытия)"/>
      <sheetName val="Д (потери)"/>
      <sheetName val="Справочники"/>
      <sheetName val="total"/>
      <sheetName val="Комплектация"/>
      <sheetName val="трубы"/>
      <sheetName val="СМР"/>
      <sheetName val="дорог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ГАЗ_камаз"/>
      <sheetName val="Анк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_январь"/>
      <sheetName val="5.1_февраль"/>
      <sheetName val="5.1_март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№ П1.17"/>
      <sheetName val="Диаграмма1"/>
      <sheetName val="Диаграмма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3"/>
      <sheetName val="4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#ССЫЛКА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УП-31-1 (3)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заявка"/>
      <sheetName val="УФ-53 (9мес 2002)ф"/>
      <sheetName val="УФ-53 (9мес 2003)план"/>
      <sheetName val="УФ-53 (9мес 2003) факт"/>
      <sheetName val="УФ-62 (9мес 2002) ф"/>
      <sheetName val="УФ-62 (9мес 2003)пл"/>
      <sheetName val="УФ-62 (9мес2003) ф"/>
      <sheetName val="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ТЛ"/>
      <sheetName val="ОС"/>
      <sheetName val="КОП"/>
      <sheetName val="ПРОВД"/>
      <sheetName val="СЗОВД"/>
      <sheetName val="смета"/>
      <sheetName val="ОВДР"/>
      <sheetName val="8расшифр О-В"/>
      <sheetName val="ППУ"/>
      <sheetName val="Ремонт"/>
      <sheetName val="6 Инвестиции"/>
      <sheetName val="ДДЗ"/>
      <sheetName val="РДКЗ"/>
      <sheetName val="ПДДС"/>
      <sheetName val="ПБ"/>
      <sheetName val="ПДКПЭ"/>
      <sheetName val="Отчёт по инвестициям"/>
      <sheetName val="Пример отчёта по остальным форм"/>
      <sheetName val="титул "/>
      <sheetName val="1 Общ свед"/>
      <sheetName val="2 Оцен пок"/>
      <sheetName val="3 Выручка"/>
      <sheetName val="Баланс мощ"/>
      <sheetName val="4 Производство"/>
      <sheetName val="5 Затраты"/>
      <sheetName val="7 Топливо"/>
      <sheetName val="8 Опер-Внереал"/>
      <sheetName val="РасшифрОВ"/>
      <sheetName val="9 Прибыль"/>
      <sheetName val="10 Прог.баланс"/>
      <sheetName val="11 ДДС прямой"/>
      <sheetName val="12 УИ "/>
      <sheetName val="Лист1 (2)"/>
      <sheetName val="ПГРЭС по месяцам"/>
      <sheetName val="Избранное: подменю0070Избранное: подменю0071Избранное: по"/>
      <sheetName val="1. рынок сбыта"/>
      <sheetName val="2 . объем продаж"/>
      <sheetName val="3. динамика ДЗ"/>
      <sheetName val="3.4."/>
      <sheetName val="4. объем реализации"/>
      <sheetName val="4.2. Т год"/>
      <sheetName val="4.2. Т 1 кв"/>
      <sheetName val="4.2. Т 2 кв"/>
      <sheetName val="4.2. Т 3 кв"/>
      <sheetName val="4.2. Т 4 кв"/>
      <sheetName val="Г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1997"/>
      <sheetName val="1998"/>
      <sheetName val="расшифровка"/>
      <sheetName val="СписочнаяЧисленность"/>
      <sheetName val="Справочники"/>
      <sheetName val="даты"/>
      <sheetName val="Аморт_осн"/>
      <sheetName val="EKDEB90"/>
      <sheetName val="Заголовок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Данные"/>
      <sheetName val="фев(ф)"/>
      <sheetName val="Анализ"/>
      <sheetName val="GRES.2007.5"/>
      <sheetName val="Лист12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% транспортировки"/>
      <sheetName val="3"/>
      <sheetName val="ОС до 40 т.р."/>
      <sheetName val="Регионы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</sheetNames>
    <sheetDataSet>
      <sheetData sheetId="0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Классификатор1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sapactivexlhidde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Заголовок"/>
      <sheetName val="т1_15_смета8а_"/>
      <sheetName val="ИТОГИ  по Н,Р,Э,Q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  <sheetName val="прил.2.3. факт5 мес,ожид.6"/>
      <sheetName val="Справочники"/>
      <sheetName val="Заголовок"/>
      <sheetName val="эл ст"/>
      <sheetName val="FST5"/>
      <sheetName val="начало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  <sheetName val="тар"/>
      <sheetName val="т1.15(смета8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на 1 тут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ИТ-бюджет"/>
      <sheetName val="Лист13"/>
      <sheetName val="Ввод данных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Ф_2 _для АО_энерго_"/>
      <sheetName val="Анализ"/>
      <sheetName val="17_1"/>
      <sheetName val="Ф_1 _для АО_энерго_"/>
      <sheetName val="Исходные"/>
      <sheetName val="Данные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>
        <row r="5">
          <cell r="C5" t="str">
            <v>_________</v>
          </cell>
          <cell r="D5" t="str">
            <v>200_ г.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Производство электроэнергии"/>
      <sheetName val="Т12"/>
      <sheetName val="Т3"/>
      <sheetName val="Т6"/>
      <sheetName val="Ф-2 (для АО-энерго)"/>
      <sheetName val="Данные"/>
      <sheetName val="2002(v1)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Ф-2 (для АО-энерго)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сходные"/>
      <sheetName val="Ф-2 (для АО-энерго)"/>
      <sheetName val="Регионы"/>
      <sheetName val="ИТ-бюджет"/>
      <sheetName val="pred"/>
      <sheetName val="РАСЧЕТ"/>
      <sheetName val="АНАЛИТ"/>
      <sheetName val="ф2"/>
      <sheetName val="Т2"/>
      <sheetName val="ПРОГНОЗ_1"/>
      <sheetName val="2007"/>
      <sheetName val="имена"/>
      <sheetName val="НВВ утв тарифы"/>
      <sheetName val="П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ИТ-бюджет"/>
      <sheetName val="Факторный анализ_планы по комби"/>
      <sheetName val="Данные"/>
      <sheetName val="эл ст"/>
      <sheetName val="расчет тарифов"/>
      <sheetName val="Факторный анализ_планы по комбинир.тарифу.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Долгосрочные параметры"/>
      <sheetName val="3"/>
      <sheetName val="анализ потерь (РЭК)"/>
      <sheetName val="1.4"/>
      <sheetName val="5"/>
      <sheetName val="Собственные нужды ТП"/>
      <sheetName val="технологический расчет потерь"/>
      <sheetName val="динамика потерь"/>
      <sheetName val="15"/>
      <sheetName val="16"/>
      <sheetName val="17"/>
      <sheetName val="18"/>
      <sheetName val="ОПР -25 счет"/>
      <sheetName val="ОХР -26 счет"/>
      <sheetName val="Закупки"/>
      <sheetName val="20"/>
      <sheetName val="20.1"/>
      <sheetName val="21"/>
      <sheetName val="25"/>
      <sheetName val="Цена потерь"/>
      <sheetName val="Расчет долгосрочных параметров"/>
      <sheetName val="корректировка 2016 "/>
      <sheetName val="P2.1"/>
      <sheetName val="P2.1 (корректировка)"/>
      <sheetName val="P2.2"/>
      <sheetName val="P2.2 (корректировка)"/>
      <sheetName val="2.3"/>
      <sheetName val="продолж"/>
      <sheetName val="заключение 2016"/>
      <sheetName val="РЭК корректировка"/>
      <sheetName val="заключение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ээ"/>
      <sheetName val="Перечень ээ"/>
      <sheetName val="Титул хвс"/>
      <sheetName val="Перечень хвс"/>
      <sheetName val="Вода"/>
    </sheetNames>
    <definedNames>
      <definedName name="àî" refersTo="#ССЫЛКА!"/>
      <definedName name="cd" refersTo="#ССЫЛКА!"/>
      <definedName name="com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ď" refersTo="#ССЫЛКА!"/>
      <definedName name="ďď" refersTo="#ССЫЛКА!"/>
      <definedName name="đđ" refersTo="#ССЫЛКА!"/>
      <definedName name="đđđ" refersTo="#ССЫЛКА!"/>
      <definedName name="dsragh" refersTo="#ССЫЛКА!"/>
      <definedName name="ęĺ" refersTo="#ССЫЛКА!"/>
      <definedName name="ew" refersTo="#ССЫЛКА!"/>
      <definedName name="fg" refersTo="#ССЫЛКА!"/>
      <definedName name="gfg" refersTo="#ССЫЛКА!"/>
      <definedName name="gh" refersTo="#ССЫЛКА!"/>
      <definedName name="h" refersTo="#ССЫЛКА!"/>
      <definedName name="hhh" refersTo="#ССЫЛКА!"/>
      <definedName name="hhy" refersTo="#ССЫЛКА!"/>
      <definedName name="îî" refersTo="#ССЫЛКА!"/>
      <definedName name="j" refersTo="#ССЫЛКА!"/>
      <definedName name="k" refersTo="#ССЫЛКА!"/>
      <definedName name="_xlbgnm.M8" refersTo="#ССЫЛКА!"/>
      <definedName name="_xlbgnm.M9" refersTo="#ССЫЛКА!"/>
      <definedName name="nfyz" refersTo="#ССЫЛКА!"/>
      <definedName name="o" refersTo="#ССЫЛКА!"/>
      <definedName name="öó" refersTo="#ССЫЛКА!"/>
      <definedName name="P1_eso" refersTo="#ССЫЛКА!"/>
      <definedName name="P1_ESO_PROT" refersTo="#ССЫЛКА!"/>
      <definedName name="P1_net" refersTo="#ССЫЛКА!"/>
      <definedName name="P1_SBT_PROT" refersTo="#ССЫЛКА!"/>
      <definedName name="P1_SCOPE_CORR" refersTo="#ССЫЛКА!"/>
      <definedName name="P1_SCOPE_DOP" refersTo="#ССЫЛКА!"/>
      <definedName name="P1_SCOPE_F2_PRT" refersTo="#ССЫЛКА!"/>
      <definedName name="P1_SCOPE_FLOAD" refersTo="#ССЫЛКА!"/>
      <definedName name="P1_SCOPE_FRML" refersTo="#ССЫЛКА!"/>
      <definedName name="P1_SCOPE_FST7" refersTo="#ССЫЛКА!"/>
      <definedName name="P1_SCOPE_IND" refersTo="#ССЫЛКА!"/>
      <definedName name="P1_SCOPE_IND2" refersTo="#ССЫЛКА!"/>
      <definedName name="P1_SCOPE_NOTIND" refersTo="#ССЫЛКА!"/>
      <definedName name="P1_SCOPE_NotInd3" refersTo="#ССЫЛКА!"/>
      <definedName name="P1_SCOPE_SAVE2" refersTo="#ССЫЛКА!"/>
      <definedName name="P1_SET_PROT" refersTo="#ССЫЛКА!"/>
      <definedName name="P1_SET_PRT" refersTo="#ССЫЛКА!"/>
      <definedName name="P1_ДиапазонЗащиты"/>
      <definedName name="P16_SCOPE_FULL_LOAD" refersTo="#ССЫЛКА!"/>
      <definedName name="P17_SCOPE_FULL_LOAD" refersTo="#ССЫЛКА!"/>
      <definedName name="P2_SCOPE_CORR" refersTo="#ССЫЛКА!"/>
      <definedName name="P2_SCOPE_F2_PRT" refersTo="#ССЫЛКА!"/>
      <definedName name="P2_SCOPE_FULL_LOAD" refersTo="#ССЫЛКА!"/>
      <definedName name="P2_SCOPE_IND" refersTo="#ССЫЛКА!"/>
      <definedName name="P2_SCOPE_IND2" refersTo="#ССЫЛКА!"/>
      <definedName name="P2_SCOPE_NOTIND" refersTo="#ССЫЛКА!"/>
      <definedName name="P2_SCOPE_NotInd3" refersTo="#ССЫЛКА!"/>
      <definedName name="P2_SCOPE_SAVE2" refersTo="#ССЫЛКА!"/>
      <definedName name="P2_ДиапазонЗащиты"/>
      <definedName name="P3_SCOPE_FULL_LOAD" refersTo="#ССЫЛКА!"/>
      <definedName name="P3_SCOPE_IND" refersTo="#ССЫЛКА!"/>
      <definedName name="P3_SCOPE_IND2" refersTo="#ССЫЛКА!"/>
      <definedName name="P3_SCOPE_NOTIND" refersTo="#ССЫЛКА!"/>
      <definedName name="P3_ДиапазонЗащиты"/>
      <definedName name="P4_SCOPE_FULL_LOAD" refersTo="#ССЫЛКА!"/>
      <definedName name="P4_SCOPE_IND" refersTo="#ССЫЛКА!"/>
      <definedName name="P4_SCOPE_IND2" refersTo="#ССЫЛКА!"/>
      <definedName name="P4_SCOPE_NOTIND" refersTo="#ССЫЛКА!"/>
      <definedName name="P4_SCOPE_NotInd2" refersTo="#ССЫЛКА!"/>
      <definedName name="P4_ДиапазонЗащиты"/>
      <definedName name="P5_SCOPE_FULL_LOAD" refersTo="#ССЫЛКА!"/>
      <definedName name="P5_SCOPE_NOTIND" refersTo="#ССЫЛКА!"/>
      <definedName name="P5_SCOPE_NotInd2" refersTo="#ССЫЛКА!"/>
      <definedName name="P6_SCOPE_FULL_LOAD" refersTo="#ССЫЛКА!"/>
      <definedName name="P6_SCOPE_NOTIND" refersTo="#ССЫЛКА!"/>
      <definedName name="P6_SCOPE_NotInd2" refersTo="#ССЫЛКА!"/>
      <definedName name="P7_SCOPE_FULL_LOAD" refersTo="#ССЫЛКА!"/>
      <definedName name="P7_SCOPE_NOTIND" refersTo="#ССЫЛКА!"/>
      <definedName name="P7_SCOPE_NotInd2" refersTo="#ССЫЛКА!"/>
      <definedName name="P8_SCOPE_FULL_LOAD" refersTo="#ССЫЛКА!"/>
      <definedName name="P8_SCOPE_NOTIND" refersTo="#ССЫЛКА!"/>
      <definedName name="P9_SCOPE_FULL_LOAD" refersTo="#ССЫЛКА!"/>
      <definedName name="_xlbgnm.q11" refersTo="#ССЫЛКА!"/>
      <definedName name="_xlbgnm.q15" refersTo="#ССЫЛКА!"/>
      <definedName name="_xlbgnm.q17" refersTo="#ССЫЛКА!"/>
      <definedName name="_xlbgnm.q2" refersTo="#ССЫЛКА!"/>
      <definedName name="_xlbgnm.q3" refersTo="#ССЫЛКА!"/>
      <definedName name="_xlbgnm.q4" refersTo="#ССЫЛКА!"/>
      <definedName name="_xlbgnm.q5" refersTo="#ССЫЛКА!"/>
      <definedName name="_xlbgnm.q6" refersTo="#ССЫЛКА!"/>
      <definedName name="_xlbgnm.q7" refersTo="#ССЫЛКА!"/>
      <definedName name="_xlbgnm.q8" refersTo="#ССЫЛКА!"/>
      <definedName name="_xlbgnm.q9" refersTo="#ССЫЛКА!"/>
      <definedName name="rr" refersTo="#ССЫЛКА!"/>
      <definedName name="ŕŕ" refersTo="#ССЫЛКА!"/>
      <definedName name="upr" refersTo="#ССЫЛКА!"/>
      <definedName name="ůůů" refersTo="#ССЫЛКА!"/>
      <definedName name="VV" refersTo="#ССЫЛКА!"/>
      <definedName name="we" refersTo="#ССЫЛКА!"/>
      <definedName name="а" refersTo="#ССЫЛКА!"/>
      <definedName name="аа" refersTo="#ССЫЛКА!"/>
      <definedName name="АААААААА" refersTo="#ССЫЛКА!"/>
      <definedName name="ав" refersTo="#ССЫЛКА!"/>
      <definedName name="ап" refersTo="#ССЫЛКА!"/>
      <definedName name="аяыпамыпмипи" refersTo="#ССЫЛКА!"/>
      <definedName name="бб" refersTo="#ССЫЛКА!"/>
      <definedName name="в" refersTo="#ССЫЛКА!"/>
      <definedName name="в23ё" refersTo="#ССЫЛКА!"/>
      <definedName name="вап" refersTo="#ССЫЛКА!"/>
      <definedName name="Вар.их" refersTo="#ССЫЛКА!"/>
      <definedName name="Вар.КАЛМЭ" refersTo="#ССЫЛКА!"/>
      <definedName name="вв" refersTo="#ССЫЛКА!"/>
      <definedName name="вм" refersTo="#ССЫЛКА!"/>
      <definedName name="вмивртвр" refersTo="#ССЫЛКА!"/>
      <definedName name="вртт" refersTo="#ССЫЛКА!"/>
      <definedName name="г" refersTo="#ССЫЛКА!"/>
      <definedName name="гг" refersTo="#ССЫЛКА!"/>
      <definedName name="гнлзщ" refersTo="#ССЫЛКА!"/>
      <definedName name="дж" refersTo="#ССЫЛКА!"/>
      <definedName name="доопатмо" refersTo="#ССЫЛКА!"/>
      <definedName name="Дополнение" refersTo="#ССЫЛКА!"/>
      <definedName name="е" refersTo="#ССЫЛКА!"/>
      <definedName name="еще" refersTo="#ССЫЛКА!"/>
      <definedName name="ж" refersTo="#ССЫЛКА!"/>
      <definedName name="жд" refersTo="#ССЫЛКА!"/>
      <definedName name="з" refersTo="#ССЫЛКА!"/>
      <definedName name="ий" refersTo="#ССЫЛКА!"/>
      <definedName name="й" refersTo="#ССЫЛКА!"/>
      <definedName name="йй" refersTo="#ССЫЛКА!"/>
      <definedName name="йфц" refersTo="#ССЫЛКА!"/>
      <definedName name="йц" refersTo="#ССЫЛКА!"/>
      <definedName name="йцу" refersTo="#ССЫЛКА!"/>
      <definedName name="к" refersTo="#ССЫЛКА!"/>
      <definedName name="ке" refersTo="#ССЫЛКА!"/>
      <definedName name="компенсация" refersTo="#ССЫЛКА!"/>
      <definedName name="кп" refersTo="#ССЫЛКА!"/>
      <definedName name="кпнрг" refersTo="#ССЫЛКА!"/>
      <definedName name="ктджщз" refersTo="#ССЫЛКА!"/>
      <definedName name="лара" refersTo="#ССЫЛКА!"/>
      <definedName name="ло" refersTo="#ССЫЛКА!"/>
      <definedName name="лор" refersTo="#ССЫЛКА!"/>
      <definedName name="мам" refersTo="#ССЫЛКА!"/>
      <definedName name="мым" refersTo="#ССЫЛКА!"/>
      <definedName name="н" refersTo="#ССЫЛКА!"/>
      <definedName name="нгг" refersTo="#ССЫЛКА!"/>
      <definedName name="олло" refersTo="#ССЫЛКА!"/>
      <definedName name="олс" refersTo="#ССЫЛКА!"/>
      <definedName name="ооо" refersTo="#ССЫЛКА!"/>
      <definedName name="отпуск" refersTo="#ССЫЛКА!"/>
      <definedName name="план56" refersTo="#ССЫЛКА!"/>
      <definedName name="ПМС" refersTo="#ССЫЛКА!"/>
      <definedName name="ПМС1" refersTo="#ССЫЛКА!"/>
      <definedName name="пппп" refersTo="#ССЫЛКА!"/>
      <definedName name="пр" refersTo="#ССЫЛКА!"/>
      <definedName name="р" refersTo="#ССЫЛКА!"/>
      <definedName name="рсср" refersTo="#ССЫЛКА!"/>
      <definedName name="с" refersTo="#ССЫЛКА!"/>
      <definedName name="с1" refersTo="#ССЫЛКА!"/>
      <definedName name="сваеррта" refersTo="#ССЫЛКА!"/>
      <definedName name="свмпвппв" refersTo="#ССЫЛКА!"/>
      <definedName name="себестоимость2" refersTo="#ССЫЛКА!"/>
      <definedName name="ск" refersTo="#ССЫЛКА!"/>
      <definedName name="сокращение" refersTo="#ССЫЛКА!"/>
      <definedName name="сомп" refersTo="#ССЫЛКА!"/>
      <definedName name="сомпас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" refersTo="#ССЫЛКА!"/>
      <definedName name="у1" refersTo="#ССЫЛКА!"/>
      <definedName name="ук" refersTo="#ССЫЛКА!"/>
      <definedName name="уу" refersTo="#ССЫЛКА!"/>
      <definedName name="УФ" refersTo="#ССЫЛКА!"/>
      <definedName name="уыукпе" refersTo="#ССЫЛКА!"/>
      <definedName name="ф" refersTo="#ССЫЛКА!"/>
      <definedName name="фам" refersTo="#ССЫЛКА!"/>
      <definedName name="Форма" refersTo="#ССЫЛКА!"/>
      <definedName name="фыаспит" refersTo="#ССЫЛКА!"/>
      <definedName name="х" refersTo="#ССЫЛКА!"/>
      <definedName name="ц" refersTo="#ССЫЛКА!"/>
      <definedName name="ц1" refersTo="#ССЫЛКА!"/>
      <definedName name="цу" refersTo="#ССЫЛКА!"/>
      <definedName name="цуа" refersTo="#ССЫЛКА!"/>
      <definedName name="черновик" refersTo="#ССЫЛКА!"/>
      <definedName name="ш" refersTo="#ССЫЛКА!"/>
      <definedName name="щ" refersTo="#ССЫЛКА!"/>
      <definedName name="ъ" refersTo="#ССЫЛКА!"/>
      <definedName name="ы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ыыыы" refersTo="#ССЫЛКА!"/>
      <definedName name="ю" refersTo="#ССЫЛКА!"/>
      <definedName name="ююююююю" refersTo="#ССЫЛКА!"/>
      <definedName name="я" refersTo="#ССЫЛКА!"/>
      <definedName name="яя" refersTo="#ССЫЛКА!"/>
      <definedName name="яяя" refersTo="#ССЫЛКА!"/>
    </defined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 1.1."/>
      <sheetName val="прил2"/>
      <sheetName val="прил3"/>
      <sheetName val="прил3.1"/>
      <sheetName val="нвв2009-2011"/>
      <sheetName val="Капитал"/>
      <sheetName val="#ССЫЛКА"/>
      <sheetName val="SHPZ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M84"/>
  <sheetViews>
    <sheetView tabSelected="1" zoomScaleNormal="100" zoomScaleSheetLayoutView="100" workbookViewId="0">
      <selection activeCell="AM20" sqref="AM20"/>
    </sheetView>
  </sheetViews>
  <sheetFormatPr defaultColWidth="0.85546875" defaultRowHeight="15" x14ac:dyDescent="0.25"/>
  <cols>
    <col min="1" max="6" width="0.85546875" style="3"/>
    <col min="7" max="7" width="0.42578125" style="3" customWidth="1"/>
    <col min="8" max="8" width="0.85546875" style="3"/>
    <col min="9" max="9" width="40" style="3" customWidth="1"/>
    <col min="10" max="18" width="0.85546875" style="3" customWidth="1"/>
    <col min="19" max="19" width="1.5703125" style="3" customWidth="1"/>
    <col min="20" max="20" width="0.85546875" style="3" customWidth="1"/>
    <col min="21" max="21" width="0.7109375" style="3" customWidth="1"/>
    <col min="22" max="23" width="7.85546875" style="3" hidden="1" customWidth="1"/>
    <col min="24" max="25" width="11.5703125" style="5" customWidth="1"/>
    <col min="26" max="36" width="0.85546875" style="3"/>
    <col min="37" max="37" width="15" style="2" customWidth="1"/>
    <col min="38" max="38" width="15.28515625" style="3" customWidth="1"/>
    <col min="39" max="39" width="7.85546875" style="3" customWidth="1"/>
    <col min="40" max="16384" width="0.85546875" style="3"/>
  </cols>
  <sheetData>
    <row r="1" spans="1:37" ht="15" customHeight="1" x14ac:dyDescent="0.25">
      <c r="X1" s="3"/>
      <c r="Y1" s="3"/>
    </row>
    <row r="2" spans="1:37" ht="16.5" x14ac:dyDescent="0.25">
      <c r="A2" s="4" t="s">
        <v>146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37" ht="16.5" x14ac:dyDescent="0.25">
      <c r="A3" s="90" t="s">
        <v>147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37" ht="15" customHeight="1" x14ac:dyDescent="0.25"/>
    <row r="5" spans="1:37" ht="30" customHeight="1" x14ac:dyDescent="0.25">
      <c r="A5" s="6" t="s">
        <v>0</v>
      </c>
      <c r="B5" s="7"/>
      <c r="C5" s="7"/>
      <c r="D5" s="7"/>
      <c r="E5" s="7"/>
      <c r="F5" s="7"/>
      <c r="G5" s="8"/>
      <c r="H5" s="9" t="s">
        <v>1</v>
      </c>
      <c r="I5" s="7"/>
      <c r="J5" s="6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12">
        <v>2014</v>
      </c>
      <c r="W5" s="13"/>
      <c r="X5" s="12">
        <v>2019</v>
      </c>
      <c r="Y5" s="13"/>
    </row>
    <row r="6" spans="1:37" ht="21" customHeight="1" x14ac:dyDescent="0.25">
      <c r="A6" s="14"/>
      <c r="B6" s="15"/>
      <c r="C6" s="15"/>
      <c r="D6" s="15"/>
      <c r="E6" s="15"/>
      <c r="F6" s="15"/>
      <c r="G6" s="16"/>
      <c r="H6" s="14"/>
      <c r="I6" s="15"/>
      <c r="J6" s="17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  <c r="V6" s="20" t="s">
        <v>3</v>
      </c>
      <c r="W6" s="20" t="s">
        <v>4</v>
      </c>
      <c r="X6" s="20" t="s">
        <v>3</v>
      </c>
      <c r="Y6" s="20" t="s">
        <v>4</v>
      </c>
    </row>
    <row r="7" spans="1:37" s="25" customFormat="1" ht="12.75" x14ac:dyDescent="0.2">
      <c r="A7" s="21">
        <v>1</v>
      </c>
      <c r="B7" s="22"/>
      <c r="C7" s="22"/>
      <c r="D7" s="22"/>
      <c r="E7" s="22"/>
      <c r="F7" s="22"/>
      <c r="G7" s="23"/>
      <c r="H7" s="21">
        <v>2</v>
      </c>
      <c r="I7" s="22"/>
      <c r="J7" s="21">
        <v>3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3"/>
      <c r="V7" s="24">
        <v>4</v>
      </c>
      <c r="W7" s="24">
        <v>5</v>
      </c>
      <c r="X7" s="24">
        <v>4</v>
      </c>
      <c r="Y7" s="24">
        <v>5</v>
      </c>
      <c r="AK7" s="26"/>
    </row>
    <row r="8" spans="1:37" ht="24.75" customHeight="1" x14ac:dyDescent="0.25">
      <c r="A8" s="27">
        <v>1</v>
      </c>
      <c r="B8" s="28"/>
      <c r="C8" s="28"/>
      <c r="D8" s="28"/>
      <c r="E8" s="28"/>
      <c r="F8" s="28"/>
      <c r="G8" s="29"/>
      <c r="H8" s="30"/>
      <c r="I8" s="31" t="s">
        <v>5</v>
      </c>
      <c r="J8" s="32" t="s">
        <v>6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V8" s="35">
        <f>V9+V14+V20+V21+V24+V25+V26</f>
        <v>456.35</v>
      </c>
      <c r="W8" s="35">
        <f>W9+W14+W20+W21+W24+W25+W26</f>
        <v>181.70423143350607</v>
      </c>
      <c r="X8" s="36">
        <f>X9+X14+X20+X21+X24+X25+X26</f>
        <v>2271.67</v>
      </c>
      <c r="Y8" s="36">
        <f>Y9+Y14+Y20+Y21+Y24+Y25+Y26</f>
        <v>2638.614955</v>
      </c>
      <c r="AK8" s="3"/>
    </row>
    <row r="9" spans="1:37" ht="30" x14ac:dyDescent="0.25">
      <c r="A9" s="37" t="s">
        <v>7</v>
      </c>
      <c r="B9" s="13"/>
      <c r="C9" s="13"/>
      <c r="D9" s="13"/>
      <c r="E9" s="13"/>
      <c r="F9" s="13"/>
      <c r="G9" s="38"/>
      <c r="H9" s="39"/>
      <c r="I9" s="40" t="s">
        <v>8</v>
      </c>
      <c r="J9" s="41" t="s">
        <v>6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  <c r="V9" s="44">
        <f>SUM(V10:V12)</f>
        <v>0</v>
      </c>
      <c r="W9" s="44">
        <f>SUM(W10:W12)</f>
        <v>0</v>
      </c>
      <c r="X9" s="45">
        <f>SUM(X10:X13)</f>
        <v>186.8</v>
      </c>
      <c r="Y9" s="45">
        <f>SUM(Y10:Y13)</f>
        <v>231.16</v>
      </c>
      <c r="AK9" s="46"/>
    </row>
    <row r="10" spans="1:37" x14ac:dyDescent="0.25">
      <c r="A10" s="37" t="s">
        <v>9</v>
      </c>
      <c r="B10" s="13"/>
      <c r="C10" s="13"/>
      <c r="D10" s="13"/>
      <c r="E10" s="13"/>
      <c r="F10" s="13"/>
      <c r="G10" s="38"/>
      <c r="H10" s="47"/>
      <c r="I10" s="48" t="s">
        <v>10</v>
      </c>
      <c r="J10" s="41" t="s">
        <v>6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  <c r="V10" s="44"/>
      <c r="W10" s="44"/>
      <c r="X10" s="45"/>
      <c r="Y10" s="49"/>
      <c r="AK10" s="3"/>
    </row>
    <row r="11" spans="1:37" x14ac:dyDescent="0.25">
      <c r="A11" s="37" t="s">
        <v>11</v>
      </c>
      <c r="B11" s="13"/>
      <c r="C11" s="13"/>
      <c r="D11" s="13"/>
      <c r="E11" s="13"/>
      <c r="F11" s="13"/>
      <c r="G11" s="38"/>
      <c r="H11" s="50"/>
      <c r="I11" s="51" t="s">
        <v>12</v>
      </c>
      <c r="J11" s="41" t="s">
        <v>6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4"/>
      <c r="W11" s="44"/>
      <c r="X11" s="45"/>
      <c r="Y11" s="49"/>
      <c r="AK11" s="3"/>
    </row>
    <row r="12" spans="1:37" ht="30" x14ac:dyDescent="0.25">
      <c r="A12" s="37" t="s">
        <v>13</v>
      </c>
      <c r="B12" s="13"/>
      <c r="C12" s="13"/>
      <c r="D12" s="13"/>
      <c r="E12" s="13"/>
      <c r="F12" s="13"/>
      <c r="G12" s="38"/>
      <c r="H12" s="50"/>
      <c r="I12" s="51" t="s">
        <v>14</v>
      </c>
      <c r="J12" s="41" t="s">
        <v>6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3"/>
      <c r="V12" s="44"/>
      <c r="W12" s="44"/>
      <c r="X12" s="45">
        <v>186.8</v>
      </c>
      <c r="Y12" s="45">
        <f>7.39+5.12+210.55</f>
        <v>223.06</v>
      </c>
      <c r="AK12" s="3"/>
    </row>
    <row r="13" spans="1:37" x14ac:dyDescent="0.25">
      <c r="A13" s="37" t="s">
        <v>15</v>
      </c>
      <c r="B13" s="13"/>
      <c r="C13" s="13"/>
      <c r="D13" s="13"/>
      <c r="E13" s="13"/>
      <c r="F13" s="13"/>
      <c r="G13" s="38"/>
      <c r="H13" s="50"/>
      <c r="I13" s="51" t="s">
        <v>16</v>
      </c>
      <c r="J13" s="41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4"/>
      <c r="W13" s="44"/>
      <c r="X13" s="45"/>
      <c r="Y13" s="45">
        <v>8.1</v>
      </c>
      <c r="AK13" s="3"/>
    </row>
    <row r="14" spans="1:37" ht="30" customHeight="1" x14ac:dyDescent="0.25">
      <c r="A14" s="37" t="s">
        <v>17</v>
      </c>
      <c r="B14" s="13"/>
      <c r="C14" s="13"/>
      <c r="D14" s="13"/>
      <c r="E14" s="13"/>
      <c r="F14" s="13"/>
      <c r="G14" s="38"/>
      <c r="H14" s="39"/>
      <c r="I14" s="52" t="s">
        <v>18</v>
      </c>
      <c r="J14" s="41" t="s">
        <v>6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>
        <f>SUM(V15:V19)</f>
        <v>0</v>
      </c>
      <c r="W14" s="44">
        <f>SUM(W15:W19)</f>
        <v>181.70423143350607</v>
      </c>
      <c r="X14" s="45">
        <v>369.64</v>
      </c>
      <c r="Y14" s="45">
        <f>SUM(Y15:Y19)</f>
        <v>210.4135</v>
      </c>
      <c r="AK14" s="3"/>
    </row>
    <row r="15" spans="1:37" ht="15" customHeight="1" x14ac:dyDescent="0.25">
      <c r="A15" s="37" t="s">
        <v>19</v>
      </c>
      <c r="B15" s="13"/>
      <c r="C15" s="13"/>
      <c r="D15" s="13"/>
      <c r="E15" s="13"/>
      <c r="F15" s="13"/>
      <c r="G15" s="38"/>
      <c r="H15" s="47"/>
      <c r="I15" s="48" t="s">
        <v>20</v>
      </c>
      <c r="J15" s="41" t="s">
        <v>6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44">
        <v>0</v>
      </c>
      <c r="W15" s="44">
        <f>Y15/1.158</f>
        <v>181.70423143350607</v>
      </c>
      <c r="X15" s="45">
        <v>309.06</v>
      </c>
      <c r="Y15" s="45">
        <f>'[1]Э-энергия'!AG97</f>
        <v>210.4135</v>
      </c>
      <c r="AK15" s="53"/>
    </row>
    <row r="16" spans="1:37" ht="15" hidden="1" customHeight="1" x14ac:dyDescent="0.25">
      <c r="A16" s="37" t="s">
        <v>21</v>
      </c>
      <c r="B16" s="13"/>
      <c r="C16" s="13"/>
      <c r="D16" s="13"/>
      <c r="E16" s="13"/>
      <c r="F16" s="13"/>
      <c r="G16" s="38"/>
      <c r="H16" s="47"/>
      <c r="I16" s="48" t="s">
        <v>22</v>
      </c>
      <c r="J16" s="41" t="s">
        <v>6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44"/>
      <c r="W16" s="44"/>
      <c r="X16" s="45"/>
      <c r="Y16" s="49"/>
      <c r="AK16" s="3"/>
    </row>
    <row r="17" spans="1:39" ht="15" hidden="1" customHeight="1" x14ac:dyDescent="0.25">
      <c r="A17" s="37" t="s">
        <v>23</v>
      </c>
      <c r="B17" s="13"/>
      <c r="C17" s="13"/>
      <c r="D17" s="13"/>
      <c r="E17" s="13"/>
      <c r="F17" s="13"/>
      <c r="G17" s="38"/>
      <c r="H17" s="47"/>
      <c r="I17" s="48" t="s">
        <v>24</v>
      </c>
      <c r="J17" s="41" t="s">
        <v>6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4"/>
      <c r="W17" s="44"/>
      <c r="X17" s="45"/>
      <c r="Y17" s="49"/>
      <c r="AK17" s="3"/>
    </row>
    <row r="18" spans="1:39" ht="15" hidden="1" customHeight="1" x14ac:dyDescent="0.25">
      <c r="A18" s="37" t="s">
        <v>25</v>
      </c>
      <c r="B18" s="13"/>
      <c r="C18" s="13"/>
      <c r="D18" s="13"/>
      <c r="E18" s="13"/>
      <c r="F18" s="13"/>
      <c r="G18" s="38"/>
      <c r="H18" s="47"/>
      <c r="I18" s="48" t="s">
        <v>26</v>
      </c>
      <c r="J18" s="41" t="s">
        <v>6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44"/>
      <c r="W18" s="44"/>
      <c r="X18" s="45"/>
      <c r="Y18" s="49"/>
      <c r="AK18" s="3"/>
    </row>
    <row r="19" spans="1:39" x14ac:dyDescent="0.25">
      <c r="A19" s="37" t="s">
        <v>27</v>
      </c>
      <c r="B19" s="13"/>
      <c r="C19" s="13"/>
      <c r="D19" s="13"/>
      <c r="E19" s="13"/>
      <c r="F19" s="13"/>
      <c r="G19" s="38"/>
      <c r="H19" s="47"/>
      <c r="I19" s="48" t="s">
        <v>28</v>
      </c>
      <c r="J19" s="41" t="s">
        <v>6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44"/>
      <c r="W19" s="44"/>
      <c r="X19" s="45">
        <v>60.59</v>
      </c>
      <c r="Y19" s="49"/>
      <c r="AK19" s="46"/>
    </row>
    <row r="20" spans="1:39" ht="90" x14ac:dyDescent="0.25">
      <c r="A20" s="37" t="s">
        <v>29</v>
      </c>
      <c r="B20" s="13"/>
      <c r="C20" s="13"/>
      <c r="D20" s="13"/>
      <c r="E20" s="13"/>
      <c r="F20" s="13"/>
      <c r="G20" s="38"/>
      <c r="H20" s="39"/>
      <c r="I20" s="54" t="s">
        <v>30</v>
      </c>
      <c r="J20" s="41" t="s">
        <v>6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44"/>
      <c r="W20" s="44"/>
      <c r="X20" s="45">
        <v>308.93</v>
      </c>
      <c r="Y20" s="45">
        <f>'[1]ремонты факт'!D20-'[1]ремонты факт'!D15+1.66</f>
        <v>394.96000000000009</v>
      </c>
      <c r="AK20" s="46"/>
    </row>
    <row r="21" spans="1:39" ht="63" customHeight="1" x14ac:dyDescent="0.25">
      <c r="A21" s="37" t="s">
        <v>31</v>
      </c>
      <c r="B21" s="13"/>
      <c r="C21" s="13"/>
      <c r="D21" s="13"/>
      <c r="E21" s="13"/>
      <c r="F21" s="13"/>
      <c r="G21" s="38"/>
      <c r="H21" s="39"/>
      <c r="I21" s="40" t="s">
        <v>32</v>
      </c>
      <c r="J21" s="41" t="s">
        <v>6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44">
        <f>V22+V23</f>
        <v>456.35</v>
      </c>
      <c r="W21" s="44">
        <f>W22+W23</f>
        <v>0</v>
      </c>
      <c r="X21" s="45">
        <v>1406.3</v>
      </c>
      <c r="Y21" s="45">
        <f>Y22+Y23</f>
        <v>1359.4214549999999</v>
      </c>
      <c r="AK21" s="53"/>
    </row>
    <row r="22" spans="1:39" ht="30" x14ac:dyDescent="0.25">
      <c r="A22" s="37" t="s">
        <v>33</v>
      </c>
      <c r="B22" s="13"/>
      <c r="C22" s="13"/>
      <c r="D22" s="13"/>
      <c r="E22" s="13"/>
      <c r="F22" s="13"/>
      <c r="G22" s="38"/>
      <c r="H22" s="50"/>
      <c r="I22" s="51" t="s">
        <v>34</v>
      </c>
      <c r="J22" s="41" t="s">
        <v>6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44">
        <v>350.5</v>
      </c>
      <c r="W22" s="55"/>
      <c r="X22" s="45">
        <v>1080.0999999999999</v>
      </c>
      <c r="Y22" s="45">
        <f>'[1]ФОТ всего'!BM41+'[1]ФОТ всего'!BM69</f>
        <v>1044.1025</v>
      </c>
      <c r="AK22" s="46"/>
    </row>
    <row r="23" spans="1:39" ht="30" x14ac:dyDescent="0.25">
      <c r="A23" s="37" t="s">
        <v>35</v>
      </c>
      <c r="B23" s="13"/>
      <c r="C23" s="13"/>
      <c r="D23" s="13"/>
      <c r="E23" s="13"/>
      <c r="F23" s="13"/>
      <c r="G23" s="38"/>
      <c r="H23" s="50"/>
      <c r="I23" s="51" t="s">
        <v>36</v>
      </c>
      <c r="J23" s="41" t="s">
        <v>6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>
        <v>105.85</v>
      </c>
      <c r="W23" s="55"/>
      <c r="X23" s="45">
        <v>326.2</v>
      </c>
      <c r="Y23" s="45">
        <f>Y22*0.302</f>
        <v>315.31895499999996</v>
      </c>
      <c r="AK23" s="56"/>
    </row>
    <row r="24" spans="1:39" ht="30" x14ac:dyDescent="0.25">
      <c r="A24" s="37" t="s">
        <v>37</v>
      </c>
      <c r="B24" s="13"/>
      <c r="C24" s="13"/>
      <c r="D24" s="13"/>
      <c r="E24" s="13"/>
      <c r="F24" s="13"/>
      <c r="G24" s="38"/>
      <c r="H24" s="39"/>
      <c r="I24" s="52" t="s">
        <v>38</v>
      </c>
      <c r="J24" s="41" t="s">
        <v>6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44"/>
      <c r="W24" s="44"/>
      <c r="X24" s="45"/>
      <c r="Y24" s="49"/>
      <c r="AK24" s="3"/>
    </row>
    <row r="25" spans="1:39" x14ac:dyDescent="0.25">
      <c r="A25" s="37" t="s">
        <v>39</v>
      </c>
      <c r="B25" s="13"/>
      <c r="C25" s="13"/>
      <c r="D25" s="13"/>
      <c r="E25" s="13"/>
      <c r="F25" s="13"/>
      <c r="G25" s="38"/>
      <c r="H25" s="39"/>
      <c r="I25" s="52" t="s">
        <v>40</v>
      </c>
      <c r="J25" s="41" t="s">
        <v>6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/>
      <c r="V25" s="44"/>
      <c r="W25" s="44"/>
      <c r="X25" s="45"/>
      <c r="Y25" s="45">
        <f>436.08+2.54</f>
        <v>438.62</v>
      </c>
      <c r="AK25" s="46"/>
    </row>
    <row r="26" spans="1:39" x14ac:dyDescent="0.25">
      <c r="A26" s="37" t="s">
        <v>41</v>
      </c>
      <c r="B26" s="13"/>
      <c r="C26" s="13"/>
      <c r="D26" s="13"/>
      <c r="E26" s="13"/>
      <c r="F26" s="13"/>
      <c r="G26" s="38"/>
      <c r="H26" s="39"/>
      <c r="I26" s="52" t="s">
        <v>42</v>
      </c>
      <c r="J26" s="41" t="s">
        <v>6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3"/>
      <c r="V26" s="44">
        <f>SUM(V27:V30)</f>
        <v>0</v>
      </c>
      <c r="W26" s="44">
        <f>SUM(W27:W30)</f>
        <v>0</v>
      </c>
      <c r="X26" s="45"/>
      <c r="Y26" s="45">
        <f>4.02+0.02</f>
        <v>4.0399999999999991</v>
      </c>
      <c r="AK26" s="3"/>
    </row>
    <row r="27" spans="1:39" ht="30" hidden="1" x14ac:dyDescent="0.25">
      <c r="A27" s="37" t="s">
        <v>43</v>
      </c>
      <c r="B27" s="13"/>
      <c r="C27" s="13"/>
      <c r="D27" s="13"/>
      <c r="E27" s="13"/>
      <c r="F27" s="13"/>
      <c r="G27" s="38"/>
      <c r="H27" s="50"/>
      <c r="I27" s="51" t="s">
        <v>44</v>
      </c>
      <c r="J27" s="41" t="s">
        <v>6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3"/>
      <c r="V27" s="44"/>
      <c r="W27" s="44"/>
      <c r="X27" s="45"/>
      <c r="Y27" s="49"/>
    </row>
    <row r="28" spans="1:39" ht="30" hidden="1" x14ac:dyDescent="0.25">
      <c r="A28" s="37" t="s">
        <v>45</v>
      </c>
      <c r="B28" s="13"/>
      <c r="C28" s="13"/>
      <c r="D28" s="13"/>
      <c r="E28" s="13"/>
      <c r="F28" s="13"/>
      <c r="G28" s="38"/>
      <c r="H28" s="50"/>
      <c r="I28" s="51" t="s">
        <v>46</v>
      </c>
      <c r="J28" s="41" t="s">
        <v>6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3"/>
      <c r="V28" s="44"/>
      <c r="W28" s="44"/>
      <c r="X28" s="45"/>
      <c r="Y28" s="49"/>
    </row>
    <row r="29" spans="1:39" ht="30" hidden="1" x14ac:dyDescent="0.25">
      <c r="A29" s="37" t="s">
        <v>47</v>
      </c>
      <c r="B29" s="13"/>
      <c r="C29" s="13"/>
      <c r="D29" s="13"/>
      <c r="E29" s="13"/>
      <c r="F29" s="13"/>
      <c r="G29" s="38"/>
      <c r="H29" s="50"/>
      <c r="I29" s="51" t="s">
        <v>48</v>
      </c>
      <c r="J29" s="41" t="s">
        <v>6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3"/>
      <c r="V29" s="44"/>
      <c r="W29" s="44"/>
      <c r="X29" s="45"/>
      <c r="Y29" s="49"/>
    </row>
    <row r="30" spans="1:39" ht="30" hidden="1" x14ac:dyDescent="0.25">
      <c r="A30" s="37" t="s">
        <v>49</v>
      </c>
      <c r="B30" s="13"/>
      <c r="C30" s="13"/>
      <c r="D30" s="13"/>
      <c r="E30" s="13"/>
      <c r="F30" s="13"/>
      <c r="G30" s="38"/>
      <c r="H30" s="50"/>
      <c r="I30" s="51" t="s">
        <v>50</v>
      </c>
      <c r="J30" s="41" t="s">
        <v>6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44"/>
      <c r="W30" s="44"/>
      <c r="X30" s="45"/>
      <c r="Y30" s="49"/>
    </row>
    <row r="31" spans="1:39" ht="24" customHeight="1" x14ac:dyDescent="0.25">
      <c r="A31" s="27">
        <v>2</v>
      </c>
      <c r="B31" s="28"/>
      <c r="C31" s="28"/>
      <c r="D31" s="28"/>
      <c r="E31" s="28"/>
      <c r="F31" s="28"/>
      <c r="G31" s="29"/>
      <c r="H31" s="57"/>
      <c r="I31" s="58" t="s">
        <v>51</v>
      </c>
      <c r="J31" s="32" t="s">
        <v>6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44">
        <f>V34+V33+V32</f>
        <v>120</v>
      </c>
      <c r="W31" s="44">
        <f>W34+W33+W32</f>
        <v>0</v>
      </c>
      <c r="X31" s="59">
        <f>X32</f>
        <v>206</v>
      </c>
      <c r="Y31" s="59">
        <f>Y34+Y33+Y32</f>
        <v>606.5</v>
      </c>
      <c r="AK31" s="60"/>
      <c r="AL31" s="60"/>
      <c r="AM31" s="61"/>
    </row>
    <row r="32" spans="1:39" ht="49.5" customHeight="1" x14ac:dyDescent="0.25">
      <c r="A32" s="37" t="s">
        <v>52</v>
      </c>
      <c r="B32" s="13"/>
      <c r="C32" s="13"/>
      <c r="D32" s="13"/>
      <c r="E32" s="13"/>
      <c r="F32" s="13"/>
      <c r="G32" s="38"/>
      <c r="H32" s="39"/>
      <c r="I32" s="62" t="s">
        <v>53</v>
      </c>
      <c r="J32" s="41" t="s">
        <v>6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/>
      <c r="V32" s="44">
        <v>120</v>
      </c>
      <c r="W32" s="44"/>
      <c r="X32" s="45">
        <v>206</v>
      </c>
      <c r="Y32" s="45">
        <f>'[1]ремонты факт'!D15</f>
        <v>606.5</v>
      </c>
      <c r="AK32" s="63"/>
      <c r="AL32" s="63"/>
      <c r="AM32" s="63"/>
    </row>
    <row r="33" spans="1:37" ht="48.75" customHeight="1" x14ac:dyDescent="0.25">
      <c r="A33" s="37" t="s">
        <v>54</v>
      </c>
      <c r="B33" s="13"/>
      <c r="C33" s="13"/>
      <c r="D33" s="13"/>
      <c r="E33" s="13"/>
      <c r="F33" s="13"/>
      <c r="G33" s="38"/>
      <c r="H33" s="39"/>
      <c r="I33" s="62" t="s">
        <v>55</v>
      </c>
      <c r="J33" s="41" t="s">
        <v>6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  <c r="V33" s="44"/>
      <c r="W33" s="44"/>
      <c r="X33" s="49"/>
      <c r="Y33" s="45"/>
    </row>
    <row r="34" spans="1:37" ht="45" x14ac:dyDescent="0.25">
      <c r="A34" s="37" t="s">
        <v>56</v>
      </c>
      <c r="B34" s="13"/>
      <c r="C34" s="13"/>
      <c r="D34" s="13"/>
      <c r="E34" s="13"/>
      <c r="F34" s="13"/>
      <c r="G34" s="38"/>
      <c r="H34" s="39"/>
      <c r="I34" s="52" t="s">
        <v>57</v>
      </c>
      <c r="J34" s="41" t="s">
        <v>6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3"/>
      <c r="V34" s="44">
        <f>V35+V36</f>
        <v>0</v>
      </c>
      <c r="W34" s="44">
        <f>W35+W36</f>
        <v>0</v>
      </c>
      <c r="X34" s="49"/>
      <c r="Y34" s="49"/>
    </row>
    <row r="35" spans="1:37" ht="30" x14ac:dyDescent="0.25">
      <c r="A35" s="37" t="s">
        <v>58</v>
      </c>
      <c r="B35" s="13"/>
      <c r="C35" s="13"/>
      <c r="D35" s="13"/>
      <c r="E35" s="13"/>
      <c r="F35" s="13"/>
      <c r="G35" s="38"/>
      <c r="H35" s="50"/>
      <c r="I35" s="51" t="s">
        <v>59</v>
      </c>
      <c r="J35" s="41" t="s">
        <v>6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3"/>
      <c r="V35" s="44"/>
      <c r="W35" s="44"/>
      <c r="X35" s="49"/>
      <c r="Y35" s="49"/>
    </row>
    <row r="36" spans="1:37" ht="45" x14ac:dyDescent="0.25">
      <c r="A36" s="37" t="s">
        <v>60</v>
      </c>
      <c r="B36" s="13"/>
      <c r="C36" s="13"/>
      <c r="D36" s="13"/>
      <c r="E36" s="13"/>
      <c r="F36" s="13"/>
      <c r="G36" s="38"/>
      <c r="H36" s="50"/>
      <c r="I36" s="51" t="s">
        <v>61</v>
      </c>
      <c r="J36" s="41" t="s">
        <v>6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  <c r="V36" s="44"/>
      <c r="W36" s="44"/>
      <c r="X36" s="49"/>
      <c r="Y36" s="49"/>
    </row>
    <row r="37" spans="1:37" ht="26.25" customHeight="1" x14ac:dyDescent="0.25">
      <c r="A37" s="27">
        <v>3</v>
      </c>
      <c r="B37" s="28"/>
      <c r="C37" s="28"/>
      <c r="D37" s="28"/>
      <c r="E37" s="28"/>
      <c r="F37" s="28"/>
      <c r="G37" s="29"/>
      <c r="H37" s="57"/>
      <c r="I37" s="64" t="s">
        <v>62</v>
      </c>
      <c r="J37" s="32" t="s">
        <v>6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44">
        <f>V38+V45+V48+V49+V50+V51+V52</f>
        <v>251.70999999999998</v>
      </c>
      <c r="W37" s="44" t="e">
        <f>W38+W45+W48+W49+W50+W51+W52</f>
        <v>#REF!</v>
      </c>
      <c r="X37" s="59">
        <f>X38+X45+X48+X49+X50+X51+X52</f>
        <v>221.55500000000001</v>
      </c>
      <c r="Y37" s="59">
        <f>Y38+Y45+Y48+Y49+Y50+Y51+Y52</f>
        <v>266.38057116910045</v>
      </c>
      <c r="AK37" s="1"/>
    </row>
    <row r="38" spans="1:37" ht="43.5" customHeight="1" x14ac:dyDescent="0.25">
      <c r="A38" s="37" t="s">
        <v>63</v>
      </c>
      <c r="B38" s="13"/>
      <c r="C38" s="13"/>
      <c r="D38" s="13"/>
      <c r="E38" s="13"/>
      <c r="F38" s="13"/>
      <c r="G38" s="38"/>
      <c r="H38" s="39"/>
      <c r="I38" s="52" t="s">
        <v>64</v>
      </c>
      <c r="J38" s="41" t="s">
        <v>6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3"/>
      <c r="V38" s="44">
        <f>SUM(V39:V44)</f>
        <v>0</v>
      </c>
      <c r="W38" s="44">
        <f>SUM(W39:W44)</f>
        <v>0</v>
      </c>
      <c r="X38" s="45">
        <v>3.42</v>
      </c>
      <c r="Y38" s="45">
        <f>Y39+Y40+Y41+Y42+Y43+Y44</f>
        <v>15.98</v>
      </c>
      <c r="AK38" s="3"/>
    </row>
    <row r="39" spans="1:37" x14ac:dyDescent="0.25">
      <c r="A39" s="37" t="s">
        <v>65</v>
      </c>
      <c r="B39" s="13"/>
      <c r="C39" s="13"/>
      <c r="D39" s="13"/>
      <c r="E39" s="13"/>
      <c r="F39" s="13"/>
      <c r="G39" s="38"/>
      <c r="H39" s="47"/>
      <c r="I39" s="48" t="s">
        <v>66</v>
      </c>
      <c r="J39" s="41" t="s">
        <v>6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4"/>
      <c r="W39" s="44"/>
      <c r="X39" s="45">
        <v>3.423</v>
      </c>
      <c r="Y39" s="45">
        <v>2.23</v>
      </c>
      <c r="AK39" s="3"/>
    </row>
    <row r="40" spans="1:37" x14ac:dyDescent="0.25">
      <c r="A40" s="37" t="s">
        <v>67</v>
      </c>
      <c r="B40" s="13"/>
      <c r="C40" s="13"/>
      <c r="D40" s="13"/>
      <c r="E40" s="13"/>
      <c r="F40" s="13"/>
      <c r="G40" s="38"/>
      <c r="H40" s="47"/>
      <c r="I40" s="48" t="s">
        <v>68</v>
      </c>
      <c r="J40" s="41" t="s">
        <v>6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3"/>
      <c r="V40" s="44"/>
      <c r="W40" s="44"/>
      <c r="X40" s="49"/>
      <c r="Y40" s="49"/>
      <c r="AK40" s="3"/>
    </row>
    <row r="41" spans="1:37" x14ac:dyDescent="0.25">
      <c r="A41" s="37" t="s">
        <v>69</v>
      </c>
      <c r="B41" s="13"/>
      <c r="C41" s="13"/>
      <c r="D41" s="13"/>
      <c r="E41" s="13"/>
      <c r="F41" s="13"/>
      <c r="G41" s="38"/>
      <c r="H41" s="47"/>
      <c r="I41" s="48" t="s">
        <v>70</v>
      </c>
      <c r="J41" s="41" t="s">
        <v>6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3"/>
      <c r="V41" s="44"/>
      <c r="W41" s="44"/>
      <c r="X41" s="49"/>
      <c r="Y41" s="49"/>
      <c r="AK41" s="3"/>
    </row>
    <row r="42" spans="1:37" x14ac:dyDescent="0.25">
      <c r="A42" s="37" t="s">
        <v>71</v>
      </c>
      <c r="B42" s="13"/>
      <c r="C42" s="13"/>
      <c r="D42" s="13"/>
      <c r="E42" s="13"/>
      <c r="F42" s="13"/>
      <c r="G42" s="38"/>
      <c r="H42" s="50"/>
      <c r="I42" s="51" t="s">
        <v>72</v>
      </c>
      <c r="J42" s="41" t="s">
        <v>6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3"/>
      <c r="V42" s="44"/>
      <c r="W42" s="44"/>
      <c r="X42" s="49"/>
      <c r="Y42" s="45">
        <v>12.21</v>
      </c>
      <c r="AK42" s="3"/>
    </row>
    <row r="43" spans="1:37" ht="30" x14ac:dyDescent="0.25">
      <c r="A43" s="37" t="s">
        <v>73</v>
      </c>
      <c r="B43" s="13"/>
      <c r="C43" s="13"/>
      <c r="D43" s="13"/>
      <c r="E43" s="13"/>
      <c r="F43" s="13"/>
      <c r="G43" s="38"/>
      <c r="H43" s="50"/>
      <c r="I43" s="51" t="s">
        <v>74</v>
      </c>
      <c r="J43" s="41" t="s">
        <v>6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3"/>
      <c r="V43" s="44"/>
      <c r="W43" s="44"/>
      <c r="X43" s="49"/>
      <c r="Y43" s="49"/>
      <c r="AK43" s="3"/>
    </row>
    <row r="44" spans="1:37" x14ac:dyDescent="0.25">
      <c r="A44" s="37" t="s">
        <v>75</v>
      </c>
      <c r="B44" s="13"/>
      <c r="C44" s="13"/>
      <c r="D44" s="13"/>
      <c r="E44" s="13"/>
      <c r="F44" s="13"/>
      <c r="G44" s="38"/>
      <c r="H44" s="47"/>
      <c r="I44" s="48" t="s">
        <v>76</v>
      </c>
      <c r="J44" s="41" t="s">
        <v>6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/>
      <c r="V44" s="44"/>
      <c r="W44" s="44"/>
      <c r="X44" s="49"/>
      <c r="Y44" s="45">
        <v>1.54</v>
      </c>
      <c r="AK44" s="3"/>
    </row>
    <row r="45" spans="1:37" ht="60" x14ac:dyDescent="0.25">
      <c r="A45" s="37" t="s">
        <v>77</v>
      </c>
      <c r="B45" s="13"/>
      <c r="C45" s="13"/>
      <c r="D45" s="13"/>
      <c r="E45" s="13"/>
      <c r="F45" s="13"/>
      <c r="G45" s="38"/>
      <c r="H45" s="39"/>
      <c r="I45" s="52" t="s">
        <v>78</v>
      </c>
      <c r="J45" s="41" t="s">
        <v>6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3"/>
      <c r="V45" s="44">
        <f>SUM(V46:V47)</f>
        <v>0</v>
      </c>
      <c r="W45" s="44">
        <f>SUM(W46:W47)</f>
        <v>0</v>
      </c>
      <c r="X45" s="45">
        <v>126.77</v>
      </c>
      <c r="Y45" s="45">
        <f>Y46+Y47</f>
        <v>163.57457116910047</v>
      </c>
      <c r="AK45" s="3"/>
    </row>
    <row r="46" spans="1:37" ht="45" x14ac:dyDescent="0.25">
      <c r="A46" s="37" t="s">
        <v>79</v>
      </c>
      <c r="B46" s="13"/>
      <c r="C46" s="13"/>
      <c r="D46" s="13"/>
      <c r="E46" s="13"/>
      <c r="F46" s="13"/>
      <c r="G46" s="38"/>
      <c r="H46" s="50"/>
      <c r="I46" s="51" t="s">
        <v>80</v>
      </c>
      <c r="J46" s="41" t="s">
        <v>6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3"/>
      <c r="V46" s="44"/>
      <c r="W46" s="44"/>
      <c r="X46" s="45">
        <v>97.37</v>
      </c>
      <c r="Y46" s="45">
        <f>'[1]ФОТ всего'!BM97</f>
        <v>125.6333111897853</v>
      </c>
      <c r="AK46" s="3"/>
    </row>
    <row r="47" spans="1:37" ht="45" x14ac:dyDescent="0.25">
      <c r="A47" s="37" t="s">
        <v>81</v>
      </c>
      <c r="B47" s="13"/>
      <c r="C47" s="13"/>
      <c r="D47" s="13"/>
      <c r="E47" s="13"/>
      <c r="F47" s="13"/>
      <c r="G47" s="38"/>
      <c r="H47" s="50"/>
      <c r="I47" s="51" t="s">
        <v>82</v>
      </c>
      <c r="J47" s="41" t="s">
        <v>6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/>
      <c r="V47" s="44"/>
      <c r="W47" s="44"/>
      <c r="X47" s="45">
        <v>29.4</v>
      </c>
      <c r="Y47" s="45">
        <f>Y46*0.302</f>
        <v>37.941259979315163</v>
      </c>
      <c r="AK47" s="3"/>
    </row>
    <row r="48" spans="1:37" ht="46.5" customHeight="1" x14ac:dyDescent="0.25">
      <c r="A48" s="37" t="s">
        <v>83</v>
      </c>
      <c r="B48" s="13"/>
      <c r="C48" s="13"/>
      <c r="D48" s="13"/>
      <c r="E48" s="13"/>
      <c r="F48" s="13"/>
      <c r="G48" s="38"/>
      <c r="H48" s="39"/>
      <c r="I48" s="62" t="s">
        <v>84</v>
      </c>
      <c r="J48" s="41" t="s">
        <v>6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  <c r="V48" s="44"/>
      <c r="W48" s="44"/>
      <c r="X48" s="45"/>
      <c r="Y48" s="45">
        <v>5.03</v>
      </c>
      <c r="AK48" s="3"/>
    </row>
    <row r="49" spans="1:37" ht="15" customHeight="1" x14ac:dyDescent="0.25">
      <c r="A49" s="37" t="s">
        <v>85</v>
      </c>
      <c r="B49" s="13"/>
      <c r="C49" s="13"/>
      <c r="D49" s="13"/>
      <c r="E49" s="13"/>
      <c r="F49" s="13"/>
      <c r="G49" s="38"/>
      <c r="H49" s="65"/>
      <c r="I49" s="66" t="s">
        <v>86</v>
      </c>
      <c r="J49" s="41" t="s">
        <v>6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3"/>
      <c r="V49" s="44"/>
      <c r="W49" s="44"/>
      <c r="X49" s="45"/>
      <c r="Y49" s="49"/>
      <c r="AK49" s="3"/>
    </row>
    <row r="50" spans="1:37" x14ac:dyDescent="0.25">
      <c r="A50" s="37" t="s">
        <v>87</v>
      </c>
      <c r="B50" s="13"/>
      <c r="C50" s="13"/>
      <c r="D50" s="13"/>
      <c r="E50" s="13"/>
      <c r="F50" s="13"/>
      <c r="G50" s="38"/>
      <c r="H50" s="65"/>
      <c r="I50" s="66" t="s">
        <v>88</v>
      </c>
      <c r="J50" s="41" t="s">
        <v>6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3"/>
      <c r="V50" s="44"/>
      <c r="W50" s="44"/>
      <c r="X50" s="45">
        <v>6.3230000000000004</v>
      </c>
      <c r="Y50" s="45">
        <f>0.89+18.38</f>
        <v>19.27</v>
      </c>
      <c r="AK50" s="3"/>
    </row>
    <row r="51" spans="1:37" ht="30" x14ac:dyDescent="0.25">
      <c r="A51" s="37" t="s">
        <v>89</v>
      </c>
      <c r="B51" s="13"/>
      <c r="C51" s="13"/>
      <c r="D51" s="13"/>
      <c r="E51" s="13"/>
      <c r="F51" s="13"/>
      <c r="G51" s="38"/>
      <c r="H51" s="39"/>
      <c r="I51" s="52" t="s">
        <v>90</v>
      </c>
      <c r="J51" s="41" t="s">
        <v>6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3"/>
      <c r="V51" s="44"/>
      <c r="W51" s="44"/>
      <c r="X51" s="45"/>
      <c r="Y51" s="49"/>
      <c r="AK51" s="3"/>
    </row>
    <row r="52" spans="1:37" x14ac:dyDescent="0.25">
      <c r="A52" s="37" t="s">
        <v>91</v>
      </c>
      <c r="B52" s="13"/>
      <c r="C52" s="13"/>
      <c r="D52" s="13"/>
      <c r="E52" s="13"/>
      <c r="F52" s="13"/>
      <c r="G52" s="38"/>
      <c r="H52" s="39"/>
      <c r="I52" s="52" t="s">
        <v>92</v>
      </c>
      <c r="J52" s="41" t="s">
        <v>6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3"/>
      <c r="V52" s="44">
        <f>59.7+192.01</f>
        <v>251.70999999999998</v>
      </c>
      <c r="W52" s="44" t="e">
        <f>#REF!/1000</f>
        <v>#REF!</v>
      </c>
      <c r="X52" s="45">
        <v>85.042000000000002</v>
      </c>
      <c r="Y52" s="45">
        <f>8.6+39.27+0.006+0.1+3.77+2.76+5.01+1.43+1.58</f>
        <v>62.526000000000003</v>
      </c>
    </row>
    <row r="53" spans="1:37" ht="30" x14ac:dyDescent="0.25">
      <c r="A53" s="37" t="s">
        <v>93</v>
      </c>
      <c r="B53" s="13"/>
      <c r="C53" s="13"/>
      <c r="D53" s="13"/>
      <c r="E53" s="13"/>
      <c r="F53" s="13"/>
      <c r="G53" s="38"/>
      <c r="H53" s="50"/>
      <c r="I53" s="51" t="s">
        <v>94</v>
      </c>
      <c r="J53" s="41" t="s">
        <v>6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/>
      <c r="V53" s="44"/>
      <c r="W53" s="44"/>
      <c r="X53" s="45"/>
      <c r="Y53" s="45">
        <v>1.43</v>
      </c>
    </row>
    <row r="54" spans="1:37" ht="30" x14ac:dyDescent="0.25">
      <c r="A54" s="37" t="s">
        <v>95</v>
      </c>
      <c r="B54" s="13"/>
      <c r="C54" s="13"/>
      <c r="D54" s="13"/>
      <c r="E54" s="13"/>
      <c r="F54" s="13"/>
      <c r="G54" s="38"/>
      <c r="H54" s="50"/>
      <c r="I54" s="51" t="s">
        <v>96</v>
      </c>
      <c r="J54" s="41" t="s">
        <v>6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/>
      <c r="V54" s="44"/>
      <c r="W54" s="44"/>
      <c r="X54" s="45"/>
      <c r="Y54" s="49"/>
    </row>
    <row r="55" spans="1:37" x14ac:dyDescent="0.25">
      <c r="A55" s="37" t="s">
        <v>97</v>
      </c>
      <c r="B55" s="13"/>
      <c r="C55" s="13"/>
      <c r="D55" s="13"/>
      <c r="E55" s="13"/>
      <c r="F55" s="13"/>
      <c r="G55" s="38"/>
      <c r="H55" s="50"/>
      <c r="I55" s="51" t="s">
        <v>98</v>
      </c>
      <c r="J55" s="41" t="s">
        <v>6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3"/>
      <c r="V55" s="44">
        <f>V52</f>
        <v>251.70999999999998</v>
      </c>
      <c r="W55" s="44" t="e">
        <f>W52</f>
        <v>#REF!</v>
      </c>
      <c r="X55" s="45"/>
      <c r="Y55" s="45">
        <f>Y52-Y53</f>
        <v>61.096000000000004</v>
      </c>
    </row>
    <row r="56" spans="1:37" ht="28.5" x14ac:dyDescent="0.25">
      <c r="A56" s="27">
        <v>4</v>
      </c>
      <c r="B56" s="28"/>
      <c r="C56" s="28"/>
      <c r="D56" s="28"/>
      <c r="E56" s="28"/>
      <c r="F56" s="28"/>
      <c r="G56" s="29"/>
      <c r="H56" s="57"/>
      <c r="I56" s="64" t="s">
        <v>99</v>
      </c>
      <c r="J56" s="32" t="s">
        <v>6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44">
        <f>V57</f>
        <v>0</v>
      </c>
      <c r="W56" s="44">
        <f>W57</f>
        <v>0</v>
      </c>
      <c r="X56" s="45"/>
      <c r="Y56" s="67"/>
    </row>
    <row r="57" spans="1:37" ht="45" hidden="1" customHeight="1" x14ac:dyDescent="0.25">
      <c r="A57" s="37" t="s">
        <v>100</v>
      </c>
      <c r="B57" s="13"/>
      <c r="C57" s="13"/>
      <c r="D57" s="13"/>
      <c r="E57" s="13"/>
      <c r="F57" s="13"/>
      <c r="G57" s="38"/>
      <c r="H57" s="39"/>
      <c r="I57" s="52" t="s">
        <v>101</v>
      </c>
      <c r="J57" s="41" t="s">
        <v>6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3"/>
      <c r="V57" s="44"/>
      <c r="W57" s="44"/>
      <c r="X57" s="49"/>
      <c r="Y57" s="49"/>
    </row>
    <row r="58" spans="1:37" ht="24.75" customHeight="1" x14ac:dyDescent="0.25">
      <c r="A58" s="27">
        <v>5</v>
      </c>
      <c r="B58" s="28"/>
      <c r="C58" s="28"/>
      <c r="D58" s="28"/>
      <c r="E58" s="28"/>
      <c r="F58" s="28"/>
      <c r="G58" s="29"/>
      <c r="H58" s="57"/>
      <c r="I58" s="58" t="s">
        <v>102</v>
      </c>
      <c r="J58" s="32" t="s">
        <v>6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44">
        <f>V59</f>
        <v>18.899999999999999</v>
      </c>
      <c r="W58" s="44" t="e">
        <f>W59</f>
        <v>#REF!</v>
      </c>
      <c r="X58" s="59">
        <v>100.71</v>
      </c>
      <c r="Y58" s="59">
        <f>Y59</f>
        <v>392.28000000000003</v>
      </c>
    </row>
    <row r="59" spans="1:37" ht="60" x14ac:dyDescent="0.25">
      <c r="A59" s="37" t="s">
        <v>103</v>
      </c>
      <c r="B59" s="13"/>
      <c r="C59" s="13"/>
      <c r="D59" s="13"/>
      <c r="E59" s="13"/>
      <c r="F59" s="13"/>
      <c r="G59" s="38"/>
      <c r="H59" s="39"/>
      <c r="I59" s="62" t="s">
        <v>104</v>
      </c>
      <c r="J59" s="41" t="s">
        <v>6</v>
      </c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3"/>
      <c r="V59" s="44">
        <v>18.899999999999999</v>
      </c>
      <c r="W59" s="44" t="e">
        <f>#REF!/1000</f>
        <v>#REF!</v>
      </c>
      <c r="X59" s="45">
        <v>100.706</v>
      </c>
      <c r="Y59" s="45">
        <f>352.74+39.54</f>
        <v>392.28000000000003</v>
      </c>
    </row>
    <row r="60" spans="1:37" ht="42.75" x14ac:dyDescent="0.25">
      <c r="A60" s="27">
        <v>6</v>
      </c>
      <c r="B60" s="28"/>
      <c r="C60" s="28"/>
      <c r="D60" s="28"/>
      <c r="E60" s="28"/>
      <c r="F60" s="28"/>
      <c r="G60" s="29"/>
      <c r="H60" s="57"/>
      <c r="I60" s="64" t="s">
        <v>105</v>
      </c>
      <c r="J60" s="32" t="s">
        <v>6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44">
        <f>SUM(V61:V64)</f>
        <v>4614.49</v>
      </c>
      <c r="W60" s="44" t="e">
        <f>SUM(W61:W64)</f>
        <v>#REF!</v>
      </c>
      <c r="X60" s="59">
        <v>3639.76</v>
      </c>
      <c r="Y60" s="59">
        <f>SUM(Y61:Y64)</f>
        <v>5970.8240000000005</v>
      </c>
    </row>
    <row r="61" spans="1:37" ht="15" customHeight="1" x14ac:dyDescent="0.25">
      <c r="A61" s="37" t="s">
        <v>106</v>
      </c>
      <c r="B61" s="13"/>
      <c r="C61" s="13"/>
      <c r="D61" s="13"/>
      <c r="E61" s="13"/>
      <c r="F61" s="13"/>
      <c r="G61" s="38"/>
      <c r="H61" s="65"/>
      <c r="I61" s="66" t="s">
        <v>107</v>
      </c>
      <c r="J61" s="41" t="s">
        <v>6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3"/>
      <c r="V61" s="44">
        <v>4614.49</v>
      </c>
      <c r="W61" s="44" t="e">
        <f>#REF!/1.18/1000*12</f>
        <v>#REF!</v>
      </c>
      <c r="X61" s="45">
        <v>3639.76</v>
      </c>
      <c r="Y61" s="45">
        <f>[1]имущество!G12</f>
        <v>5970.8240000000005</v>
      </c>
    </row>
    <row r="62" spans="1:37" ht="15" hidden="1" customHeight="1" x14ac:dyDescent="0.25">
      <c r="A62" s="37" t="s">
        <v>108</v>
      </c>
      <c r="B62" s="13"/>
      <c r="C62" s="13"/>
      <c r="D62" s="13"/>
      <c r="E62" s="13"/>
      <c r="F62" s="13"/>
      <c r="G62" s="38"/>
      <c r="H62" s="65"/>
      <c r="I62" s="66" t="s">
        <v>109</v>
      </c>
      <c r="J62" s="41" t="s">
        <v>6</v>
      </c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3"/>
      <c r="V62" s="44"/>
      <c r="W62" s="44"/>
      <c r="X62" s="49"/>
      <c r="Y62" s="49"/>
    </row>
    <row r="63" spans="1:37" ht="15" hidden="1" customHeight="1" x14ac:dyDescent="0.25">
      <c r="A63" s="37" t="s">
        <v>110</v>
      </c>
      <c r="B63" s="13"/>
      <c r="C63" s="13"/>
      <c r="D63" s="13"/>
      <c r="E63" s="13"/>
      <c r="F63" s="13"/>
      <c r="G63" s="38"/>
      <c r="H63" s="65"/>
      <c r="I63" s="66" t="s">
        <v>111</v>
      </c>
      <c r="J63" s="41" t="s">
        <v>6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3"/>
      <c r="V63" s="44"/>
      <c r="W63" s="44"/>
      <c r="X63" s="49"/>
      <c r="Y63" s="49"/>
    </row>
    <row r="64" spans="1:37" ht="15" hidden="1" customHeight="1" x14ac:dyDescent="0.25">
      <c r="A64" s="37" t="s">
        <v>112</v>
      </c>
      <c r="B64" s="13"/>
      <c r="C64" s="13"/>
      <c r="D64" s="13"/>
      <c r="E64" s="13"/>
      <c r="F64" s="13"/>
      <c r="G64" s="38"/>
      <c r="H64" s="65"/>
      <c r="I64" s="66" t="s">
        <v>113</v>
      </c>
      <c r="J64" s="41" t="s">
        <v>6</v>
      </c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3"/>
      <c r="V64" s="44"/>
      <c r="W64" s="44"/>
      <c r="X64" s="49"/>
      <c r="Y64" s="49"/>
    </row>
    <row r="65" spans="1:25" ht="29.25" customHeight="1" x14ac:dyDescent="0.25">
      <c r="A65" s="27">
        <v>7</v>
      </c>
      <c r="B65" s="28"/>
      <c r="C65" s="28"/>
      <c r="D65" s="28"/>
      <c r="E65" s="28"/>
      <c r="F65" s="28"/>
      <c r="G65" s="29"/>
      <c r="H65" s="57"/>
      <c r="I65" s="64" t="s">
        <v>114</v>
      </c>
      <c r="J65" s="32" t="s">
        <v>6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44">
        <f>SUM(V66:V72)</f>
        <v>23</v>
      </c>
      <c r="W65" s="44">
        <f>SUM(W66:W72)</f>
        <v>0</v>
      </c>
      <c r="X65" s="59">
        <v>55.2</v>
      </c>
      <c r="Y65" s="59">
        <f>SUM(Y66:Y72)</f>
        <v>182.37</v>
      </c>
    </row>
    <row r="66" spans="1:25" ht="15" customHeight="1" x14ac:dyDescent="0.25">
      <c r="A66" s="37" t="s">
        <v>115</v>
      </c>
      <c r="B66" s="13"/>
      <c r="C66" s="13"/>
      <c r="D66" s="13"/>
      <c r="E66" s="13"/>
      <c r="F66" s="13"/>
      <c r="G66" s="38"/>
      <c r="H66" s="65"/>
      <c r="I66" s="66" t="s">
        <v>116</v>
      </c>
      <c r="J66" s="41" t="s">
        <v>6</v>
      </c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3"/>
      <c r="V66" s="44">
        <v>23</v>
      </c>
      <c r="W66" s="44"/>
      <c r="X66" s="45"/>
      <c r="Y66" s="49"/>
    </row>
    <row r="67" spans="1:25" x14ac:dyDescent="0.25">
      <c r="A67" s="37" t="s">
        <v>117</v>
      </c>
      <c r="B67" s="13"/>
      <c r="C67" s="13"/>
      <c r="D67" s="13"/>
      <c r="E67" s="13"/>
      <c r="F67" s="13"/>
      <c r="G67" s="38"/>
      <c r="H67" s="39"/>
      <c r="I67" s="52" t="s">
        <v>118</v>
      </c>
      <c r="J67" s="41" t="s">
        <v>6</v>
      </c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3"/>
      <c r="V67" s="44"/>
      <c r="W67" s="44"/>
      <c r="X67" s="45">
        <v>55.2</v>
      </c>
      <c r="Y67" s="45">
        <v>182.37</v>
      </c>
    </row>
    <row r="68" spans="1:25" ht="30" hidden="1" x14ac:dyDescent="0.25">
      <c r="A68" s="37" t="s">
        <v>119</v>
      </c>
      <c r="B68" s="13"/>
      <c r="C68" s="13"/>
      <c r="D68" s="13"/>
      <c r="E68" s="13"/>
      <c r="F68" s="13"/>
      <c r="G68" s="38"/>
      <c r="H68" s="39"/>
      <c r="I68" s="52" t="s">
        <v>120</v>
      </c>
      <c r="J68" s="41" t="s">
        <v>6</v>
      </c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3"/>
      <c r="V68" s="44"/>
      <c r="W68" s="44"/>
      <c r="X68" s="45"/>
      <c r="Y68" s="49"/>
    </row>
    <row r="69" spans="1:25" ht="30" hidden="1" x14ac:dyDescent="0.25">
      <c r="A69" s="37" t="s">
        <v>121</v>
      </c>
      <c r="B69" s="13"/>
      <c r="C69" s="13"/>
      <c r="D69" s="13"/>
      <c r="E69" s="13"/>
      <c r="F69" s="13"/>
      <c r="G69" s="38"/>
      <c r="H69" s="39"/>
      <c r="I69" s="52" t="s">
        <v>122</v>
      </c>
      <c r="J69" s="41" t="s">
        <v>6</v>
      </c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3"/>
      <c r="V69" s="44"/>
      <c r="W69" s="44"/>
      <c r="X69" s="45"/>
      <c r="Y69" s="49"/>
    </row>
    <row r="70" spans="1:25" ht="14.25" customHeight="1" x14ac:dyDescent="0.25">
      <c r="A70" s="37" t="s">
        <v>123</v>
      </c>
      <c r="B70" s="13"/>
      <c r="C70" s="13"/>
      <c r="D70" s="13"/>
      <c r="E70" s="13"/>
      <c r="F70" s="13"/>
      <c r="G70" s="38"/>
      <c r="H70" s="65"/>
      <c r="I70" s="66" t="s">
        <v>124</v>
      </c>
      <c r="J70" s="41" t="s">
        <v>6</v>
      </c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3"/>
      <c r="V70" s="44"/>
      <c r="W70" s="44"/>
      <c r="X70" s="45"/>
      <c r="Y70" s="49"/>
    </row>
    <row r="71" spans="1:25" hidden="1" x14ac:dyDescent="0.25">
      <c r="A71" s="37" t="s">
        <v>125</v>
      </c>
      <c r="B71" s="13"/>
      <c r="C71" s="13"/>
      <c r="D71" s="13"/>
      <c r="E71" s="13"/>
      <c r="F71" s="13"/>
      <c r="G71" s="38"/>
      <c r="H71" s="65"/>
      <c r="I71" s="66" t="s">
        <v>126</v>
      </c>
      <c r="J71" s="41" t="s">
        <v>6</v>
      </c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3"/>
      <c r="V71" s="44"/>
      <c r="W71" s="44"/>
      <c r="X71" s="45"/>
      <c r="Y71" s="49"/>
    </row>
    <row r="72" spans="1:25" ht="75" hidden="1" x14ac:dyDescent="0.25">
      <c r="A72" s="37" t="s">
        <v>127</v>
      </c>
      <c r="B72" s="13"/>
      <c r="C72" s="13"/>
      <c r="D72" s="13"/>
      <c r="E72" s="13"/>
      <c r="F72" s="13"/>
      <c r="G72" s="38"/>
      <c r="H72" s="39"/>
      <c r="I72" s="52" t="s">
        <v>128</v>
      </c>
      <c r="J72" s="41" t="s">
        <v>6</v>
      </c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3"/>
      <c r="V72" s="44"/>
      <c r="W72" s="44"/>
      <c r="X72" s="45"/>
      <c r="Y72" s="49"/>
    </row>
    <row r="73" spans="1:25" ht="14.25" customHeight="1" x14ac:dyDescent="0.25">
      <c r="A73" s="27">
        <v>8</v>
      </c>
      <c r="B73" s="28"/>
      <c r="C73" s="28"/>
      <c r="D73" s="28"/>
      <c r="E73" s="28"/>
      <c r="F73" s="28"/>
      <c r="G73" s="29"/>
      <c r="H73" s="57"/>
      <c r="I73" s="58" t="s">
        <v>129</v>
      </c>
      <c r="J73" s="32" t="s">
        <v>6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4"/>
      <c r="V73" s="44">
        <f>SUM(V74:V76)</f>
        <v>92</v>
      </c>
      <c r="W73" s="44">
        <f>SUM(W74:W76)</f>
        <v>0</v>
      </c>
      <c r="X73" s="59"/>
      <c r="Y73" s="67"/>
    </row>
    <row r="74" spans="1:25" ht="45" hidden="1" customHeight="1" x14ac:dyDescent="0.25">
      <c r="A74" s="37" t="s">
        <v>130</v>
      </c>
      <c r="B74" s="13"/>
      <c r="C74" s="13"/>
      <c r="D74" s="13"/>
      <c r="E74" s="13"/>
      <c r="F74" s="13"/>
      <c r="G74" s="38"/>
      <c r="H74" s="39"/>
      <c r="I74" s="52" t="s">
        <v>131</v>
      </c>
      <c r="J74" s="41" t="s">
        <v>6</v>
      </c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3"/>
      <c r="V74" s="44"/>
      <c r="W74" s="44"/>
      <c r="X74" s="49"/>
      <c r="Y74" s="49"/>
    </row>
    <row r="75" spans="1:25" ht="30" hidden="1" customHeight="1" x14ac:dyDescent="0.25">
      <c r="A75" s="37" t="s">
        <v>132</v>
      </c>
      <c r="B75" s="13"/>
      <c r="C75" s="13"/>
      <c r="D75" s="13"/>
      <c r="E75" s="13"/>
      <c r="F75" s="13"/>
      <c r="G75" s="38"/>
      <c r="H75" s="39"/>
      <c r="I75" s="52" t="s">
        <v>133</v>
      </c>
      <c r="J75" s="41" t="s">
        <v>6</v>
      </c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3"/>
      <c r="V75" s="44"/>
      <c r="W75" s="44"/>
      <c r="X75" s="49"/>
      <c r="Y75" s="49"/>
    </row>
    <row r="76" spans="1:25" ht="48" hidden="1" customHeight="1" x14ac:dyDescent="0.25">
      <c r="A76" s="37" t="s">
        <v>134</v>
      </c>
      <c r="B76" s="13"/>
      <c r="C76" s="13"/>
      <c r="D76" s="13"/>
      <c r="E76" s="13"/>
      <c r="F76" s="13"/>
      <c r="G76" s="38"/>
      <c r="H76" s="39"/>
      <c r="I76" s="62" t="s">
        <v>135</v>
      </c>
      <c r="J76" s="41" t="s">
        <v>6</v>
      </c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3"/>
      <c r="V76" s="44">
        <v>92</v>
      </c>
      <c r="W76" s="44"/>
      <c r="X76" s="49"/>
      <c r="Y76" s="49"/>
    </row>
    <row r="77" spans="1:25" ht="42.75" x14ac:dyDescent="0.25">
      <c r="A77" s="27">
        <v>9</v>
      </c>
      <c r="B77" s="28"/>
      <c r="C77" s="28"/>
      <c r="D77" s="28"/>
      <c r="E77" s="28"/>
      <c r="F77" s="28"/>
      <c r="G77" s="29"/>
      <c r="H77" s="39"/>
      <c r="I77" s="64" t="s">
        <v>136</v>
      </c>
      <c r="J77" s="32" t="s">
        <v>6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4"/>
      <c r="V77" s="68">
        <v>0</v>
      </c>
      <c r="W77" s="68">
        <v>0</v>
      </c>
      <c r="X77" s="69"/>
      <c r="Y77" s="70"/>
    </row>
    <row r="78" spans="1:25" ht="42.75" x14ac:dyDescent="0.25">
      <c r="A78" s="27">
        <v>10</v>
      </c>
      <c r="B78" s="28"/>
      <c r="C78" s="28"/>
      <c r="D78" s="28"/>
      <c r="E78" s="28"/>
      <c r="F78" s="28"/>
      <c r="G78" s="29"/>
      <c r="H78" s="39"/>
      <c r="I78" s="64" t="s">
        <v>137</v>
      </c>
      <c r="J78" s="32" t="s">
        <v>6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4"/>
      <c r="V78" s="68"/>
      <c r="W78" s="68"/>
      <c r="X78" s="69"/>
      <c r="Y78" s="70"/>
    </row>
    <row r="79" spans="1:25" ht="15" customHeight="1" x14ac:dyDescent="0.25">
      <c r="A79" s="71">
        <v>11</v>
      </c>
      <c r="B79" s="72"/>
      <c r="C79" s="72"/>
      <c r="D79" s="72"/>
      <c r="E79" s="72"/>
      <c r="F79" s="72"/>
      <c r="G79" s="73"/>
      <c r="H79" s="74"/>
      <c r="I79" s="75" t="s">
        <v>138</v>
      </c>
      <c r="J79" s="76" t="s">
        <v>6</v>
      </c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8"/>
      <c r="V79" s="79">
        <f>V77+V73+V65+V60+V58+V56+V37+V31+V8</f>
        <v>5576.45</v>
      </c>
      <c r="W79" s="79" t="e">
        <f>W77+W73+W65+W60+W58+W56+W37+W31+W8</f>
        <v>#REF!</v>
      </c>
      <c r="X79" s="80">
        <f>X77+X73+X65+X60+X58+X56+X37+X31+X8</f>
        <v>6494.8950000000004</v>
      </c>
      <c r="Y79" s="80">
        <f>Y77+Y73+Y65+Y60+Y58+Y56+Y37+Y31+Y8</f>
        <v>10056.969526169101</v>
      </c>
    </row>
    <row r="80" spans="1:25" ht="15" customHeight="1" x14ac:dyDescent="0.25">
      <c r="A80" s="81">
        <v>12</v>
      </c>
      <c r="B80" s="82"/>
      <c r="C80" s="82"/>
      <c r="D80" s="82"/>
      <c r="E80" s="82"/>
      <c r="F80" s="82"/>
      <c r="G80" s="83"/>
      <c r="H80" s="84"/>
      <c r="I80" s="85" t="s">
        <v>139</v>
      </c>
      <c r="J80" s="41" t="s">
        <v>140</v>
      </c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3"/>
      <c r="V80" s="86"/>
      <c r="W80" s="86"/>
      <c r="X80" s="45">
        <f>X79/X83</f>
        <v>2.2112388585124712</v>
      </c>
      <c r="Y80" s="45">
        <f>Y79/Y83</f>
        <v>3.5477745703162094</v>
      </c>
    </row>
    <row r="81" spans="1:25" ht="15" customHeight="1" x14ac:dyDescent="0.25">
      <c r="A81" s="81">
        <v>13</v>
      </c>
      <c r="B81" s="82"/>
      <c r="C81" s="82"/>
      <c r="D81" s="82"/>
      <c r="E81" s="82"/>
      <c r="F81" s="82"/>
      <c r="G81" s="83"/>
      <c r="H81" s="84"/>
      <c r="I81" s="85" t="s">
        <v>141</v>
      </c>
      <c r="J81" s="41" t="s">
        <v>6</v>
      </c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3"/>
      <c r="V81" s="86"/>
      <c r="W81" s="86"/>
      <c r="X81" s="45"/>
      <c r="Y81" s="49"/>
    </row>
    <row r="82" spans="1:25" ht="15" customHeight="1" x14ac:dyDescent="0.25">
      <c r="A82" s="71">
        <v>14</v>
      </c>
      <c r="B82" s="72"/>
      <c r="C82" s="72"/>
      <c r="D82" s="72"/>
      <c r="E82" s="72"/>
      <c r="F82" s="72"/>
      <c r="G82" s="73"/>
      <c r="H82" s="74"/>
      <c r="I82" s="75" t="s">
        <v>142</v>
      </c>
      <c r="J82" s="76" t="s">
        <v>6</v>
      </c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8"/>
      <c r="V82" s="79"/>
      <c r="W82" s="79"/>
      <c r="X82" s="80">
        <f>X79+X81</f>
        <v>6494.8950000000004</v>
      </c>
      <c r="Y82" s="80">
        <f>Y79+Y81</f>
        <v>10056.969526169101</v>
      </c>
    </row>
    <row r="83" spans="1:25" ht="15" customHeight="1" x14ac:dyDescent="0.25">
      <c r="A83" s="37">
        <v>15</v>
      </c>
      <c r="B83" s="13"/>
      <c r="C83" s="13"/>
      <c r="D83" s="13"/>
      <c r="E83" s="13"/>
      <c r="F83" s="13"/>
      <c r="G83" s="38"/>
      <c r="H83" s="30"/>
      <c r="I83" s="87" t="s">
        <v>143</v>
      </c>
      <c r="J83" s="41" t="s">
        <v>144</v>
      </c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3"/>
      <c r="V83" s="44" t="e">
        <f>#REF!</f>
        <v>#REF!</v>
      </c>
      <c r="W83" s="44" t="e">
        <f>#REF!</f>
        <v>#REF!</v>
      </c>
      <c r="X83" s="45">
        <f>'[1]Баланс Стоки 2020'!DH41</f>
        <v>2937.22</v>
      </c>
      <c r="Y83" s="45">
        <f>'[1]Баланс Стоки 2020'!DI41</f>
        <v>2834.7262000000001</v>
      </c>
    </row>
    <row r="84" spans="1:25" ht="15" customHeight="1" x14ac:dyDescent="0.25">
      <c r="A84" s="71">
        <v>16</v>
      </c>
      <c r="B84" s="72"/>
      <c r="C84" s="72"/>
      <c r="D84" s="72"/>
      <c r="E84" s="72"/>
      <c r="F84" s="72"/>
      <c r="G84" s="73"/>
      <c r="H84" s="88"/>
      <c r="I84" s="75" t="s">
        <v>145</v>
      </c>
      <c r="J84" s="76" t="s">
        <v>140</v>
      </c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8"/>
      <c r="V84" s="89" t="e">
        <f>V79/V83</f>
        <v>#REF!</v>
      </c>
      <c r="W84" s="89" t="e">
        <f>W79/W83</f>
        <v>#REF!</v>
      </c>
      <c r="X84" s="80">
        <f>X82/X83</f>
        <v>2.2112388585124712</v>
      </c>
      <c r="Y84" s="80">
        <f>Y82/Y83</f>
        <v>3.5477745703162094</v>
      </c>
    </row>
  </sheetData>
  <mergeCells count="164">
    <mergeCell ref="A3:Y3"/>
    <mergeCell ref="A82:G82"/>
    <mergeCell ref="J82:U82"/>
    <mergeCell ref="A83:G83"/>
    <mergeCell ref="J83:U83"/>
    <mergeCell ref="A84:G84"/>
    <mergeCell ref="J84:U84"/>
    <mergeCell ref="A79:G79"/>
    <mergeCell ref="J79:U79"/>
    <mergeCell ref="A80:G80"/>
    <mergeCell ref="J80:U80"/>
    <mergeCell ref="A81:G81"/>
    <mergeCell ref="J81:U81"/>
    <mergeCell ref="A76:G76"/>
    <mergeCell ref="J76:U76"/>
    <mergeCell ref="A77:G77"/>
    <mergeCell ref="J77:U77"/>
    <mergeCell ref="A78:G78"/>
    <mergeCell ref="J78:U78"/>
    <mergeCell ref="A73:G73"/>
    <mergeCell ref="J73:U73"/>
    <mergeCell ref="A74:G74"/>
    <mergeCell ref="J74:U74"/>
    <mergeCell ref="A75:G75"/>
    <mergeCell ref="J75:U75"/>
    <mergeCell ref="A70:G70"/>
    <mergeCell ref="J70:U70"/>
    <mergeCell ref="A71:G71"/>
    <mergeCell ref="J71:U71"/>
    <mergeCell ref="A72:G72"/>
    <mergeCell ref="J72:U72"/>
    <mergeCell ref="A67:G67"/>
    <mergeCell ref="J67:U67"/>
    <mergeCell ref="A68:G68"/>
    <mergeCell ref="J68:U68"/>
    <mergeCell ref="A69:G69"/>
    <mergeCell ref="J69:U69"/>
    <mergeCell ref="A64:G64"/>
    <mergeCell ref="J64:U64"/>
    <mergeCell ref="A65:G65"/>
    <mergeCell ref="J65:U65"/>
    <mergeCell ref="A66:G66"/>
    <mergeCell ref="J66:U66"/>
    <mergeCell ref="A61:G61"/>
    <mergeCell ref="J61:U61"/>
    <mergeCell ref="A62:G62"/>
    <mergeCell ref="J62:U62"/>
    <mergeCell ref="A63:G63"/>
    <mergeCell ref="J63:U63"/>
    <mergeCell ref="A58:G58"/>
    <mergeCell ref="J58:U58"/>
    <mergeCell ref="A59:G59"/>
    <mergeCell ref="J59:U59"/>
    <mergeCell ref="A60:G60"/>
    <mergeCell ref="J60:U60"/>
    <mergeCell ref="A55:G55"/>
    <mergeCell ref="J55:U55"/>
    <mergeCell ref="A56:G56"/>
    <mergeCell ref="J56:U56"/>
    <mergeCell ref="A57:G57"/>
    <mergeCell ref="J57:U57"/>
    <mergeCell ref="A52:G52"/>
    <mergeCell ref="J52:U52"/>
    <mergeCell ref="A53:G53"/>
    <mergeCell ref="J53:U53"/>
    <mergeCell ref="A54:G54"/>
    <mergeCell ref="J54:U54"/>
    <mergeCell ref="A49:G49"/>
    <mergeCell ref="J49:U49"/>
    <mergeCell ref="A50:G50"/>
    <mergeCell ref="J50:U50"/>
    <mergeCell ref="A51:G51"/>
    <mergeCell ref="J51:U51"/>
    <mergeCell ref="A46:G46"/>
    <mergeCell ref="J46:U46"/>
    <mergeCell ref="A47:G47"/>
    <mergeCell ref="J47:U47"/>
    <mergeCell ref="A48:G48"/>
    <mergeCell ref="J48:U48"/>
    <mergeCell ref="A43:G43"/>
    <mergeCell ref="J43:U43"/>
    <mergeCell ref="A44:G44"/>
    <mergeCell ref="J44:U44"/>
    <mergeCell ref="A45:G45"/>
    <mergeCell ref="J45:U45"/>
    <mergeCell ref="A40:G40"/>
    <mergeCell ref="J40:U40"/>
    <mergeCell ref="A41:G41"/>
    <mergeCell ref="J41:U41"/>
    <mergeCell ref="A42:G42"/>
    <mergeCell ref="J42:U42"/>
    <mergeCell ref="A37:G37"/>
    <mergeCell ref="J37:U37"/>
    <mergeCell ref="A38:G38"/>
    <mergeCell ref="J38:U38"/>
    <mergeCell ref="A39:G39"/>
    <mergeCell ref="J39:U39"/>
    <mergeCell ref="A34:G34"/>
    <mergeCell ref="J34:U34"/>
    <mergeCell ref="A35:G35"/>
    <mergeCell ref="J35:U35"/>
    <mergeCell ref="A36:G36"/>
    <mergeCell ref="J36:U36"/>
    <mergeCell ref="A31:G31"/>
    <mergeCell ref="J31:U31"/>
    <mergeCell ref="A32:G32"/>
    <mergeCell ref="J32:U32"/>
    <mergeCell ref="A33:G33"/>
    <mergeCell ref="J33:U33"/>
    <mergeCell ref="A28:G28"/>
    <mergeCell ref="J28:U28"/>
    <mergeCell ref="A29:G29"/>
    <mergeCell ref="J29:U29"/>
    <mergeCell ref="A30:G30"/>
    <mergeCell ref="J30:U30"/>
    <mergeCell ref="A25:G25"/>
    <mergeCell ref="J25:U25"/>
    <mergeCell ref="A26:G26"/>
    <mergeCell ref="J26:U26"/>
    <mergeCell ref="A27:G27"/>
    <mergeCell ref="J27:U27"/>
    <mergeCell ref="A22:G22"/>
    <mergeCell ref="J22:U22"/>
    <mergeCell ref="A23:G23"/>
    <mergeCell ref="J23:U23"/>
    <mergeCell ref="A24:G24"/>
    <mergeCell ref="J24:U24"/>
    <mergeCell ref="A19:G19"/>
    <mergeCell ref="J19:U19"/>
    <mergeCell ref="A20:G20"/>
    <mergeCell ref="J20:U20"/>
    <mergeCell ref="A21:G21"/>
    <mergeCell ref="J21:U21"/>
    <mergeCell ref="A16:G16"/>
    <mergeCell ref="J16:U16"/>
    <mergeCell ref="A17:G17"/>
    <mergeCell ref="J17:U17"/>
    <mergeCell ref="A18:G18"/>
    <mergeCell ref="J18:U18"/>
    <mergeCell ref="A13:G13"/>
    <mergeCell ref="J13:U13"/>
    <mergeCell ref="A14:G14"/>
    <mergeCell ref="J14:U14"/>
    <mergeCell ref="A15:G15"/>
    <mergeCell ref="J15:U15"/>
    <mergeCell ref="A10:G10"/>
    <mergeCell ref="J10:U10"/>
    <mergeCell ref="A11:G11"/>
    <mergeCell ref="J11:U11"/>
    <mergeCell ref="A12:G12"/>
    <mergeCell ref="J12:U12"/>
    <mergeCell ref="A7:G7"/>
    <mergeCell ref="H7:I7"/>
    <mergeCell ref="J7:U7"/>
    <mergeCell ref="A8:G8"/>
    <mergeCell ref="J8:U8"/>
    <mergeCell ref="A9:G9"/>
    <mergeCell ref="J9:U9"/>
    <mergeCell ref="A2:Y2"/>
    <mergeCell ref="A5:G6"/>
    <mergeCell ref="H5:I6"/>
    <mergeCell ref="J5:U6"/>
    <mergeCell ref="V5:W5"/>
    <mergeCell ref="X5:Y5"/>
  </mergeCells>
  <pageMargins left="0.59055118110236227" right="0.31496062992125984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</vt:lpstr>
      <vt:lpstr>'2019 год'!Область_печати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2020-05-15T09:25:57Z</dcterms:created>
  <dcterms:modified xsi:type="dcterms:W3CDTF">2020-05-15T09:27:09Z</dcterms:modified>
</cp:coreProperties>
</file>